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19"/>
  <workbookPr codeName="ThisWorkbook"/>
  <mc:AlternateContent xmlns:mc="http://schemas.openxmlformats.org/markup-compatibility/2006">
    <mc:Choice Requires="x15">
      <x15ac:absPath xmlns:x15ac="http://schemas.microsoft.com/office/spreadsheetml/2010/11/ac" url="C:\NOT_BACKED_UP\oliver.gates\Desktop\Website\"/>
    </mc:Choice>
  </mc:AlternateContent>
  <xr:revisionPtr revIDLastSave="0" documentId="8_{19E6D229-82C9-4A3D-A000-980DFAC9A828}" xr6:coauthVersionLast="47" xr6:coauthVersionMax="47" xr10:uidLastSave="{00000000-0000-0000-0000-000000000000}"/>
  <bookViews>
    <workbookView xWindow="-108" yWindow="-108" windowWidth="23256" windowHeight="12576" tabRatio="668" firstSheet="1" activeTab="1" xr2:uid="{00000000-000D-0000-FFFF-FFFF00000000}"/>
  </bookViews>
  <sheets>
    <sheet name="GUIDANCE" sheetId="1" r:id="rId1"/>
    <sheet name="Employer Details" sheetId="3" r:id="rId2"/>
    <sheet name="CPCS Technical Tests" sheetId="2" r:id="rId3"/>
    <sheet name="Sheet2" sheetId="8" state="hidden" r:id="rId4"/>
    <sheet name="Sheet1" sheetId="7" state="hidden" r:id="rId5"/>
  </sheets>
  <definedNames>
    <definedName name="A09claim">GUIDANCE!#REF!</definedName>
    <definedName name="Transitional_Grants">GUIDANCE!#REF!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2" l="1"/>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4" i="2"/>
  <c r="B31" i="7"/>
  <c r="B30" i="7"/>
  <c r="B29" i="7"/>
  <c r="B4" i="2" l="1"/>
  <c r="B5" i="2"/>
  <c r="B6" i="2"/>
  <c r="AG7" i="1" l="1"/>
  <c r="Q15" i="2" l="1"/>
  <c r="R15" i="2" s="1"/>
  <c r="S15" i="2"/>
  <c r="T15" i="2" s="1"/>
  <c r="U15" i="2"/>
  <c r="V15" i="2" s="1"/>
  <c r="W15" i="2"/>
  <c r="X15" i="2" s="1"/>
  <c r="Y15" i="2"/>
  <c r="Z15" i="2" s="1"/>
  <c r="Q16" i="2"/>
  <c r="R16" i="2" s="1"/>
  <c r="S16" i="2"/>
  <c r="T16" i="2" s="1"/>
  <c r="U16" i="2"/>
  <c r="V16" i="2" s="1"/>
  <c r="W16" i="2"/>
  <c r="X16" i="2" s="1"/>
  <c r="Y16" i="2"/>
  <c r="Z16" i="2" s="1"/>
  <c r="Q17" i="2"/>
  <c r="R17" i="2" s="1"/>
  <c r="S17" i="2"/>
  <c r="T17" i="2" s="1"/>
  <c r="U17" i="2"/>
  <c r="V17" i="2" s="1"/>
  <c r="W17" i="2"/>
  <c r="X17" i="2" s="1"/>
  <c r="Y17" i="2"/>
  <c r="Z17" i="2" s="1"/>
  <c r="Q18" i="2"/>
  <c r="R18" i="2" s="1"/>
  <c r="S18" i="2"/>
  <c r="T18" i="2" s="1"/>
  <c r="U18" i="2"/>
  <c r="V18" i="2" s="1"/>
  <c r="W18" i="2"/>
  <c r="X18" i="2" s="1"/>
  <c r="Y18" i="2"/>
  <c r="Z18" i="2" s="1"/>
  <c r="Q19" i="2"/>
  <c r="R19" i="2" s="1"/>
  <c r="S19" i="2"/>
  <c r="T19" i="2" s="1"/>
  <c r="U19" i="2"/>
  <c r="V19" i="2" s="1"/>
  <c r="W19" i="2"/>
  <c r="X19" i="2" s="1"/>
  <c r="Y19" i="2"/>
  <c r="Z19" i="2" s="1"/>
  <c r="Q20" i="2"/>
  <c r="R20" i="2" s="1"/>
  <c r="S20" i="2"/>
  <c r="T20" i="2" s="1"/>
  <c r="U20" i="2"/>
  <c r="V20" i="2" s="1"/>
  <c r="W20" i="2"/>
  <c r="X20" i="2" s="1"/>
  <c r="Y20" i="2"/>
  <c r="Z20" i="2" s="1"/>
  <c r="Q21" i="2"/>
  <c r="R21" i="2" s="1"/>
  <c r="S21" i="2"/>
  <c r="T21" i="2" s="1"/>
  <c r="U21" i="2"/>
  <c r="V21" i="2" s="1"/>
  <c r="W21" i="2"/>
  <c r="X21" i="2" s="1"/>
  <c r="Y21" i="2"/>
  <c r="Z21" i="2" s="1"/>
  <c r="Q22" i="2"/>
  <c r="R22" i="2" s="1"/>
  <c r="S22" i="2"/>
  <c r="T22" i="2" s="1"/>
  <c r="U22" i="2"/>
  <c r="V22" i="2" s="1"/>
  <c r="W22" i="2"/>
  <c r="X22" i="2" s="1"/>
  <c r="Y22" i="2"/>
  <c r="Z22" i="2" s="1"/>
  <c r="Q23" i="2"/>
  <c r="R23" i="2" s="1"/>
  <c r="S23" i="2"/>
  <c r="T23" i="2" s="1"/>
  <c r="U23" i="2"/>
  <c r="V23" i="2" s="1"/>
  <c r="W23" i="2"/>
  <c r="X23" i="2" s="1"/>
  <c r="Y23" i="2"/>
  <c r="Z23" i="2" s="1"/>
  <c r="Q24" i="2"/>
  <c r="R24" i="2" s="1"/>
  <c r="S24" i="2"/>
  <c r="T24" i="2" s="1"/>
  <c r="U24" i="2"/>
  <c r="V24" i="2" s="1"/>
  <c r="W24" i="2"/>
  <c r="X24" i="2" s="1"/>
  <c r="Y24" i="2"/>
  <c r="Z24" i="2" s="1"/>
  <c r="Q25" i="2"/>
  <c r="R25" i="2" s="1"/>
  <c r="S25" i="2"/>
  <c r="T25" i="2" s="1"/>
  <c r="U25" i="2"/>
  <c r="V25" i="2" s="1"/>
  <c r="W25" i="2"/>
  <c r="X25" i="2" s="1"/>
  <c r="Y25" i="2"/>
  <c r="Z25" i="2" s="1"/>
  <c r="Q26" i="2"/>
  <c r="R26" i="2" s="1"/>
  <c r="S26" i="2"/>
  <c r="T26" i="2" s="1"/>
  <c r="U26" i="2"/>
  <c r="V26" i="2" s="1"/>
  <c r="W26" i="2"/>
  <c r="X26" i="2" s="1"/>
  <c r="Y26" i="2"/>
  <c r="Z26" i="2" s="1"/>
  <c r="Q27" i="2"/>
  <c r="R27" i="2" s="1"/>
  <c r="S27" i="2"/>
  <c r="T27" i="2" s="1"/>
  <c r="U27" i="2"/>
  <c r="V27" i="2" s="1"/>
  <c r="W27" i="2"/>
  <c r="X27" i="2" s="1"/>
  <c r="Y27" i="2"/>
  <c r="Z27" i="2" s="1"/>
  <c r="Q28" i="2"/>
  <c r="R28" i="2" s="1"/>
  <c r="S28" i="2"/>
  <c r="T28" i="2" s="1"/>
  <c r="U28" i="2"/>
  <c r="V28" i="2" s="1"/>
  <c r="W28" i="2"/>
  <c r="X28" i="2" s="1"/>
  <c r="Y28" i="2"/>
  <c r="Z28" i="2" s="1"/>
  <c r="Q29" i="2"/>
  <c r="R29" i="2" s="1"/>
  <c r="S29" i="2"/>
  <c r="T29" i="2" s="1"/>
  <c r="U29" i="2"/>
  <c r="V29" i="2" s="1"/>
  <c r="W29" i="2"/>
  <c r="X29" i="2" s="1"/>
  <c r="Y29" i="2"/>
  <c r="Z29" i="2" s="1"/>
  <c r="Q30" i="2"/>
  <c r="R30" i="2" s="1"/>
  <c r="S30" i="2"/>
  <c r="T30" i="2" s="1"/>
  <c r="U30" i="2"/>
  <c r="V30" i="2" s="1"/>
  <c r="W30" i="2"/>
  <c r="X30" i="2" s="1"/>
  <c r="Y30" i="2"/>
  <c r="Z30" i="2" s="1"/>
  <c r="Q31" i="2"/>
  <c r="R31" i="2" s="1"/>
  <c r="S31" i="2"/>
  <c r="T31" i="2" s="1"/>
  <c r="U31" i="2"/>
  <c r="V31" i="2" s="1"/>
  <c r="W31" i="2"/>
  <c r="X31" i="2" s="1"/>
  <c r="Y31" i="2"/>
  <c r="Z31" i="2" s="1"/>
  <c r="Q32" i="2"/>
  <c r="R32" i="2" s="1"/>
  <c r="S32" i="2"/>
  <c r="T32" i="2" s="1"/>
  <c r="U32" i="2"/>
  <c r="V32" i="2" s="1"/>
  <c r="W32" i="2"/>
  <c r="X32" i="2" s="1"/>
  <c r="Y32" i="2"/>
  <c r="Z32" i="2" s="1"/>
  <c r="Q33" i="2"/>
  <c r="R33" i="2" s="1"/>
  <c r="S33" i="2"/>
  <c r="T33" i="2" s="1"/>
  <c r="U33" i="2"/>
  <c r="V33" i="2" s="1"/>
  <c r="W33" i="2"/>
  <c r="X33" i="2" s="1"/>
  <c r="Y33" i="2"/>
  <c r="Z33" i="2" s="1"/>
  <c r="Q34" i="2"/>
  <c r="R34" i="2" s="1"/>
  <c r="S34" i="2"/>
  <c r="T34" i="2" s="1"/>
  <c r="U34" i="2"/>
  <c r="V34" i="2" s="1"/>
  <c r="W34" i="2"/>
  <c r="X34" i="2" s="1"/>
  <c r="Y34" i="2"/>
  <c r="Z34" i="2" s="1"/>
  <c r="Q35" i="2"/>
  <c r="R35" i="2" s="1"/>
  <c r="S35" i="2"/>
  <c r="T35" i="2" s="1"/>
  <c r="U35" i="2"/>
  <c r="V35" i="2" s="1"/>
  <c r="W35" i="2"/>
  <c r="X35" i="2" s="1"/>
  <c r="Y35" i="2"/>
  <c r="Z35" i="2" s="1"/>
  <c r="Q36" i="2"/>
  <c r="R36" i="2" s="1"/>
  <c r="S36" i="2"/>
  <c r="T36" i="2" s="1"/>
  <c r="U36" i="2"/>
  <c r="V36" i="2" s="1"/>
  <c r="W36" i="2"/>
  <c r="X36" i="2" s="1"/>
  <c r="Y36" i="2"/>
  <c r="Z36" i="2" s="1"/>
  <c r="Q37" i="2"/>
  <c r="R37" i="2" s="1"/>
  <c r="S37" i="2"/>
  <c r="T37" i="2" s="1"/>
  <c r="U37" i="2"/>
  <c r="V37" i="2" s="1"/>
  <c r="W37" i="2"/>
  <c r="X37" i="2" s="1"/>
  <c r="Y37" i="2"/>
  <c r="Z37" i="2" s="1"/>
  <c r="Q38" i="2"/>
  <c r="R38" i="2" s="1"/>
  <c r="S38" i="2"/>
  <c r="T38" i="2" s="1"/>
  <c r="U38" i="2"/>
  <c r="V38" i="2" s="1"/>
  <c r="W38" i="2"/>
  <c r="X38" i="2" s="1"/>
  <c r="Y38" i="2"/>
  <c r="Z38" i="2" s="1"/>
  <c r="Q39" i="2"/>
  <c r="R39" i="2" s="1"/>
  <c r="S39" i="2"/>
  <c r="T39" i="2" s="1"/>
  <c r="U39" i="2"/>
  <c r="V39" i="2" s="1"/>
  <c r="W39" i="2"/>
  <c r="X39" i="2" s="1"/>
  <c r="Y39" i="2"/>
  <c r="Z39" i="2" s="1"/>
  <c r="Q40" i="2"/>
  <c r="R40" i="2" s="1"/>
  <c r="S40" i="2"/>
  <c r="T40" i="2" s="1"/>
  <c r="U40" i="2"/>
  <c r="V40" i="2" s="1"/>
  <c r="W40" i="2"/>
  <c r="X40" i="2" s="1"/>
  <c r="Y40" i="2"/>
  <c r="Z40" i="2" s="1"/>
  <c r="Q41" i="2"/>
  <c r="R41" i="2" s="1"/>
  <c r="S41" i="2"/>
  <c r="T41" i="2" s="1"/>
  <c r="U41" i="2"/>
  <c r="V41" i="2" s="1"/>
  <c r="W41" i="2"/>
  <c r="X41" i="2" s="1"/>
  <c r="Y41" i="2"/>
  <c r="Z41" i="2" s="1"/>
  <c r="Q42" i="2"/>
  <c r="R42" i="2" s="1"/>
  <c r="S42" i="2"/>
  <c r="T42" i="2" s="1"/>
  <c r="U42" i="2"/>
  <c r="V42" i="2" s="1"/>
  <c r="W42" i="2"/>
  <c r="X42" i="2" s="1"/>
  <c r="Y42" i="2"/>
  <c r="Z42" i="2" s="1"/>
  <c r="Q43" i="2"/>
  <c r="R43" i="2" s="1"/>
  <c r="S43" i="2"/>
  <c r="T43" i="2" s="1"/>
  <c r="U43" i="2"/>
  <c r="V43" i="2" s="1"/>
  <c r="W43" i="2"/>
  <c r="X43" i="2" s="1"/>
  <c r="Y43" i="2"/>
  <c r="Z43" i="2" s="1"/>
  <c r="Q44" i="2"/>
  <c r="R44" i="2" s="1"/>
  <c r="S44" i="2"/>
  <c r="T44" i="2" s="1"/>
  <c r="U44" i="2"/>
  <c r="V44" i="2" s="1"/>
  <c r="W44" i="2"/>
  <c r="X44" i="2" s="1"/>
  <c r="Y44" i="2"/>
  <c r="Z44" i="2" s="1"/>
  <c r="Q45" i="2"/>
  <c r="R45" i="2" s="1"/>
  <c r="S45" i="2"/>
  <c r="T45" i="2" s="1"/>
  <c r="U45" i="2"/>
  <c r="V45" i="2" s="1"/>
  <c r="W45" i="2"/>
  <c r="X45" i="2" s="1"/>
  <c r="Y45" i="2"/>
  <c r="Z45" i="2" s="1"/>
  <c r="Q46" i="2"/>
  <c r="R46" i="2" s="1"/>
  <c r="S46" i="2"/>
  <c r="T46" i="2" s="1"/>
  <c r="U46" i="2"/>
  <c r="V46" i="2" s="1"/>
  <c r="W46" i="2"/>
  <c r="X46" i="2" s="1"/>
  <c r="Y46" i="2"/>
  <c r="Z46" i="2" s="1"/>
  <c r="Q47" i="2"/>
  <c r="R47" i="2" s="1"/>
  <c r="S47" i="2"/>
  <c r="T47" i="2" s="1"/>
  <c r="U47" i="2"/>
  <c r="V47" i="2" s="1"/>
  <c r="W47" i="2"/>
  <c r="X47" i="2" s="1"/>
  <c r="Y47" i="2"/>
  <c r="Z47" i="2" s="1"/>
  <c r="Q48" i="2"/>
  <c r="R48" i="2" s="1"/>
  <c r="S48" i="2"/>
  <c r="T48" i="2" s="1"/>
  <c r="U48" i="2"/>
  <c r="V48" i="2" s="1"/>
  <c r="W48" i="2"/>
  <c r="X48" i="2" s="1"/>
  <c r="Y48" i="2"/>
  <c r="Z48" i="2" s="1"/>
  <c r="Q49" i="2"/>
  <c r="R49" i="2" s="1"/>
  <c r="S49" i="2"/>
  <c r="T49" i="2" s="1"/>
  <c r="U49" i="2"/>
  <c r="V49" i="2" s="1"/>
  <c r="W49" i="2"/>
  <c r="X49" i="2" s="1"/>
  <c r="Y49" i="2"/>
  <c r="Z49" i="2" s="1"/>
  <c r="Q50" i="2"/>
  <c r="R50" i="2" s="1"/>
  <c r="S50" i="2"/>
  <c r="T50" i="2" s="1"/>
  <c r="U50" i="2"/>
  <c r="V50" i="2" s="1"/>
  <c r="W50" i="2"/>
  <c r="X50" i="2" s="1"/>
  <c r="Y50" i="2"/>
  <c r="Z50" i="2" s="1"/>
  <c r="Q51" i="2"/>
  <c r="R51" i="2" s="1"/>
  <c r="S51" i="2"/>
  <c r="T51" i="2" s="1"/>
  <c r="U51" i="2"/>
  <c r="V51" i="2" s="1"/>
  <c r="W51" i="2"/>
  <c r="X51" i="2" s="1"/>
  <c r="Y51" i="2"/>
  <c r="Z51" i="2" s="1"/>
  <c r="Q52" i="2"/>
  <c r="R52" i="2" s="1"/>
  <c r="S52" i="2"/>
  <c r="T52" i="2" s="1"/>
  <c r="U52" i="2"/>
  <c r="V52" i="2" s="1"/>
  <c r="W52" i="2"/>
  <c r="X52" i="2" s="1"/>
  <c r="Y52" i="2"/>
  <c r="Z52" i="2" s="1"/>
  <c r="Q53" i="2"/>
  <c r="R53" i="2" s="1"/>
  <c r="S53" i="2"/>
  <c r="T53" i="2" s="1"/>
  <c r="U53" i="2"/>
  <c r="V53" i="2" s="1"/>
  <c r="W53" i="2"/>
  <c r="X53" i="2" s="1"/>
  <c r="Y53" i="2"/>
  <c r="Z53" i="2" s="1"/>
  <c r="Q54" i="2"/>
  <c r="R54" i="2" s="1"/>
  <c r="S54" i="2"/>
  <c r="T54" i="2" s="1"/>
  <c r="U54" i="2"/>
  <c r="V54" i="2" s="1"/>
  <c r="W54" i="2"/>
  <c r="X54" i="2" s="1"/>
  <c r="Y54" i="2"/>
  <c r="Z54" i="2" s="1"/>
  <c r="Q55" i="2"/>
  <c r="R55" i="2" s="1"/>
  <c r="S55" i="2"/>
  <c r="T55" i="2" s="1"/>
  <c r="U55" i="2"/>
  <c r="V55" i="2" s="1"/>
  <c r="W55" i="2"/>
  <c r="X55" i="2" s="1"/>
  <c r="Y55" i="2"/>
  <c r="Z55" i="2" s="1"/>
  <c r="Q56" i="2"/>
  <c r="R56" i="2" s="1"/>
  <c r="S56" i="2"/>
  <c r="T56" i="2" s="1"/>
  <c r="U56" i="2"/>
  <c r="V56" i="2" s="1"/>
  <c r="W56" i="2"/>
  <c r="X56" i="2" s="1"/>
  <c r="Y56" i="2"/>
  <c r="Z56" i="2" s="1"/>
  <c r="Q57" i="2"/>
  <c r="R57" i="2" s="1"/>
  <c r="S57" i="2"/>
  <c r="T57" i="2" s="1"/>
  <c r="U57" i="2"/>
  <c r="V57" i="2" s="1"/>
  <c r="W57" i="2"/>
  <c r="X57" i="2" s="1"/>
  <c r="Y57" i="2"/>
  <c r="Z57" i="2" s="1"/>
  <c r="Q58" i="2"/>
  <c r="R58" i="2" s="1"/>
  <c r="S58" i="2"/>
  <c r="T58" i="2" s="1"/>
  <c r="U58" i="2"/>
  <c r="V58" i="2" s="1"/>
  <c r="W58" i="2"/>
  <c r="X58" i="2" s="1"/>
  <c r="Y58" i="2"/>
  <c r="Z58" i="2" s="1"/>
  <c r="Q59" i="2"/>
  <c r="R59" i="2" s="1"/>
  <c r="S59" i="2"/>
  <c r="T59" i="2" s="1"/>
  <c r="U59" i="2"/>
  <c r="V59" i="2" s="1"/>
  <c r="W59" i="2"/>
  <c r="X59" i="2" s="1"/>
  <c r="Y59" i="2"/>
  <c r="Z59" i="2" s="1"/>
  <c r="Q60" i="2"/>
  <c r="R60" i="2" s="1"/>
  <c r="S60" i="2"/>
  <c r="T60" i="2" s="1"/>
  <c r="U60" i="2"/>
  <c r="V60" i="2" s="1"/>
  <c r="W60" i="2"/>
  <c r="X60" i="2" s="1"/>
  <c r="Y60" i="2"/>
  <c r="Z60" i="2" s="1"/>
  <c r="Q61" i="2"/>
  <c r="R61" i="2" s="1"/>
  <c r="S61" i="2"/>
  <c r="T61" i="2" s="1"/>
  <c r="U61" i="2"/>
  <c r="V61" i="2" s="1"/>
  <c r="W61" i="2"/>
  <c r="X61" i="2" s="1"/>
  <c r="Y61" i="2"/>
  <c r="Z61" i="2" s="1"/>
  <c r="Q62" i="2"/>
  <c r="R62" i="2" s="1"/>
  <c r="S62" i="2"/>
  <c r="T62" i="2" s="1"/>
  <c r="U62" i="2"/>
  <c r="V62" i="2" s="1"/>
  <c r="W62" i="2"/>
  <c r="X62" i="2" s="1"/>
  <c r="Y62" i="2"/>
  <c r="Z62" i="2" s="1"/>
  <c r="Q63" i="2"/>
  <c r="R63" i="2" s="1"/>
  <c r="S63" i="2"/>
  <c r="T63" i="2" s="1"/>
  <c r="U63" i="2"/>
  <c r="V63" i="2" s="1"/>
  <c r="W63" i="2"/>
  <c r="X63" i="2" s="1"/>
  <c r="Y63" i="2"/>
  <c r="Z63" i="2" s="1"/>
  <c r="Q64" i="2"/>
  <c r="R64" i="2" s="1"/>
  <c r="S64" i="2"/>
  <c r="T64" i="2" s="1"/>
  <c r="U64" i="2"/>
  <c r="V64" i="2" s="1"/>
  <c r="W64" i="2"/>
  <c r="X64" i="2" s="1"/>
  <c r="Y64" i="2"/>
  <c r="Z64" i="2" s="1"/>
  <c r="Q65" i="2"/>
  <c r="R65" i="2" s="1"/>
  <c r="S65" i="2"/>
  <c r="T65" i="2" s="1"/>
  <c r="U65" i="2"/>
  <c r="V65" i="2" s="1"/>
  <c r="W65" i="2"/>
  <c r="X65" i="2" s="1"/>
  <c r="Y65" i="2"/>
  <c r="Z65" i="2" s="1"/>
  <c r="Q66" i="2"/>
  <c r="R66" i="2" s="1"/>
  <c r="S66" i="2"/>
  <c r="T66" i="2" s="1"/>
  <c r="U66" i="2"/>
  <c r="V66" i="2" s="1"/>
  <c r="W66" i="2"/>
  <c r="X66" i="2" s="1"/>
  <c r="Y66" i="2"/>
  <c r="Z66" i="2" s="1"/>
  <c r="Q67" i="2"/>
  <c r="R67" i="2" s="1"/>
  <c r="S67" i="2"/>
  <c r="T67" i="2" s="1"/>
  <c r="U67" i="2"/>
  <c r="V67" i="2" s="1"/>
  <c r="W67" i="2"/>
  <c r="X67" i="2" s="1"/>
  <c r="Y67" i="2"/>
  <c r="Z67" i="2" s="1"/>
  <c r="Q68" i="2"/>
  <c r="R68" i="2" s="1"/>
  <c r="S68" i="2"/>
  <c r="T68" i="2" s="1"/>
  <c r="U68" i="2"/>
  <c r="V68" i="2" s="1"/>
  <c r="W68" i="2"/>
  <c r="X68" i="2" s="1"/>
  <c r="Y68" i="2"/>
  <c r="Z68" i="2" s="1"/>
  <c r="Q69" i="2"/>
  <c r="R69" i="2" s="1"/>
  <c r="S69" i="2"/>
  <c r="T69" i="2" s="1"/>
  <c r="U69" i="2"/>
  <c r="V69" i="2" s="1"/>
  <c r="W69" i="2"/>
  <c r="X69" i="2" s="1"/>
  <c r="Y69" i="2"/>
  <c r="Z69" i="2" s="1"/>
  <c r="Q70" i="2"/>
  <c r="R70" i="2" s="1"/>
  <c r="S70" i="2"/>
  <c r="T70" i="2" s="1"/>
  <c r="U70" i="2"/>
  <c r="V70" i="2" s="1"/>
  <c r="W70" i="2"/>
  <c r="X70" i="2" s="1"/>
  <c r="Y70" i="2"/>
  <c r="Z70" i="2" s="1"/>
  <c r="Q71" i="2"/>
  <c r="R71" i="2" s="1"/>
  <c r="S71" i="2"/>
  <c r="T71" i="2" s="1"/>
  <c r="U71" i="2"/>
  <c r="V71" i="2" s="1"/>
  <c r="W71" i="2"/>
  <c r="X71" i="2" s="1"/>
  <c r="Y71" i="2"/>
  <c r="Z71" i="2" s="1"/>
  <c r="Q72" i="2"/>
  <c r="R72" i="2" s="1"/>
  <c r="S72" i="2"/>
  <c r="T72" i="2" s="1"/>
  <c r="U72" i="2"/>
  <c r="V72" i="2" s="1"/>
  <c r="W72" i="2"/>
  <c r="X72" i="2" s="1"/>
  <c r="Y72" i="2"/>
  <c r="Z72" i="2" s="1"/>
  <c r="Q73" i="2"/>
  <c r="R73" i="2" s="1"/>
  <c r="S73" i="2"/>
  <c r="T73" i="2" s="1"/>
  <c r="U73" i="2"/>
  <c r="V73" i="2" s="1"/>
  <c r="W73" i="2"/>
  <c r="X73" i="2" s="1"/>
  <c r="Y73" i="2"/>
  <c r="Z73" i="2" s="1"/>
  <c r="Q74" i="2"/>
  <c r="R74" i="2" s="1"/>
  <c r="S74" i="2"/>
  <c r="T74" i="2" s="1"/>
  <c r="U74" i="2"/>
  <c r="V74" i="2" s="1"/>
  <c r="W74" i="2"/>
  <c r="X74" i="2" s="1"/>
  <c r="Y74" i="2"/>
  <c r="Z74" i="2" s="1"/>
  <c r="Q75" i="2"/>
  <c r="R75" i="2" s="1"/>
  <c r="S75" i="2"/>
  <c r="T75" i="2" s="1"/>
  <c r="U75" i="2"/>
  <c r="V75" i="2" s="1"/>
  <c r="W75" i="2"/>
  <c r="X75" i="2" s="1"/>
  <c r="Y75" i="2"/>
  <c r="Z75" i="2" s="1"/>
  <c r="Q76" i="2"/>
  <c r="R76" i="2" s="1"/>
  <c r="S76" i="2"/>
  <c r="T76" i="2" s="1"/>
  <c r="U76" i="2"/>
  <c r="V76" i="2" s="1"/>
  <c r="W76" i="2"/>
  <c r="X76" i="2" s="1"/>
  <c r="Y76" i="2"/>
  <c r="Z76" i="2" s="1"/>
  <c r="Q77" i="2"/>
  <c r="R77" i="2" s="1"/>
  <c r="S77" i="2"/>
  <c r="T77" i="2" s="1"/>
  <c r="U77" i="2"/>
  <c r="V77" i="2" s="1"/>
  <c r="W77" i="2"/>
  <c r="X77" i="2" s="1"/>
  <c r="Y77" i="2"/>
  <c r="Z77" i="2" s="1"/>
  <c r="Q78" i="2"/>
  <c r="R78" i="2" s="1"/>
  <c r="S78" i="2"/>
  <c r="T78" i="2" s="1"/>
  <c r="U78" i="2"/>
  <c r="V78" i="2" s="1"/>
  <c r="W78" i="2"/>
  <c r="X78" i="2" s="1"/>
  <c r="Y78" i="2"/>
  <c r="Z78" i="2" s="1"/>
  <c r="Q79" i="2"/>
  <c r="R79" i="2" s="1"/>
  <c r="S79" i="2"/>
  <c r="T79" i="2" s="1"/>
  <c r="U79" i="2"/>
  <c r="V79" i="2" s="1"/>
  <c r="W79" i="2"/>
  <c r="X79" i="2" s="1"/>
  <c r="Y79" i="2"/>
  <c r="Z79" i="2" s="1"/>
  <c r="Q80" i="2"/>
  <c r="R80" i="2" s="1"/>
  <c r="S80" i="2"/>
  <c r="T80" i="2" s="1"/>
  <c r="U80" i="2"/>
  <c r="V80" i="2" s="1"/>
  <c r="W80" i="2"/>
  <c r="X80" i="2" s="1"/>
  <c r="Y80" i="2"/>
  <c r="Z80" i="2" s="1"/>
  <c r="Q81" i="2"/>
  <c r="R81" i="2" s="1"/>
  <c r="S81" i="2"/>
  <c r="T81" i="2" s="1"/>
  <c r="U81" i="2"/>
  <c r="V81" i="2" s="1"/>
  <c r="W81" i="2"/>
  <c r="X81" i="2" s="1"/>
  <c r="Y81" i="2"/>
  <c r="Z81" i="2" s="1"/>
  <c r="Q82" i="2"/>
  <c r="R82" i="2" s="1"/>
  <c r="S82" i="2"/>
  <c r="T82" i="2" s="1"/>
  <c r="U82" i="2"/>
  <c r="V82" i="2" s="1"/>
  <c r="W82" i="2"/>
  <c r="X82" i="2" s="1"/>
  <c r="Y82" i="2"/>
  <c r="Z82" i="2" s="1"/>
  <c r="Q83" i="2"/>
  <c r="R83" i="2" s="1"/>
  <c r="S83" i="2"/>
  <c r="T83" i="2" s="1"/>
  <c r="U83" i="2"/>
  <c r="V83" i="2" s="1"/>
  <c r="W83" i="2"/>
  <c r="X83" i="2" s="1"/>
  <c r="Y83" i="2"/>
  <c r="Z83" i="2" s="1"/>
  <c r="Q84" i="2"/>
  <c r="R84" i="2" s="1"/>
  <c r="S84" i="2"/>
  <c r="T84" i="2" s="1"/>
  <c r="U84" i="2"/>
  <c r="V84" i="2" s="1"/>
  <c r="W84" i="2"/>
  <c r="X84" i="2" s="1"/>
  <c r="Y84" i="2"/>
  <c r="Z84" i="2" s="1"/>
  <c r="Q85" i="2"/>
  <c r="R85" i="2" s="1"/>
  <c r="S85" i="2"/>
  <c r="T85" i="2" s="1"/>
  <c r="U85" i="2"/>
  <c r="V85" i="2" s="1"/>
  <c r="W85" i="2"/>
  <c r="X85" i="2" s="1"/>
  <c r="Y85" i="2"/>
  <c r="Z85" i="2" s="1"/>
  <c r="Q86" i="2"/>
  <c r="R86" i="2" s="1"/>
  <c r="S86" i="2"/>
  <c r="T86" i="2" s="1"/>
  <c r="U86" i="2"/>
  <c r="V86" i="2" s="1"/>
  <c r="W86" i="2"/>
  <c r="X86" i="2" s="1"/>
  <c r="Y86" i="2"/>
  <c r="Z86" i="2" s="1"/>
  <c r="Q87" i="2"/>
  <c r="R87" i="2" s="1"/>
  <c r="S87" i="2"/>
  <c r="T87" i="2" s="1"/>
  <c r="U87" i="2"/>
  <c r="V87" i="2" s="1"/>
  <c r="W87" i="2"/>
  <c r="X87" i="2" s="1"/>
  <c r="Y87" i="2"/>
  <c r="Z87" i="2" s="1"/>
  <c r="Q88" i="2"/>
  <c r="R88" i="2" s="1"/>
  <c r="S88" i="2"/>
  <c r="T88" i="2" s="1"/>
  <c r="U88" i="2"/>
  <c r="V88" i="2" s="1"/>
  <c r="W88" i="2"/>
  <c r="X88" i="2" s="1"/>
  <c r="Y88" i="2"/>
  <c r="Z88" i="2" s="1"/>
  <c r="Q89" i="2"/>
  <c r="R89" i="2" s="1"/>
  <c r="S89" i="2"/>
  <c r="T89" i="2" s="1"/>
  <c r="U89" i="2"/>
  <c r="V89" i="2" s="1"/>
  <c r="W89" i="2"/>
  <c r="X89" i="2" s="1"/>
  <c r="Y89" i="2"/>
  <c r="Z89" i="2" s="1"/>
  <c r="Q90" i="2"/>
  <c r="R90" i="2" s="1"/>
  <c r="S90" i="2"/>
  <c r="T90" i="2" s="1"/>
  <c r="U90" i="2"/>
  <c r="V90" i="2" s="1"/>
  <c r="W90" i="2"/>
  <c r="X90" i="2" s="1"/>
  <c r="Y90" i="2"/>
  <c r="Z90" i="2" s="1"/>
  <c r="Q91" i="2"/>
  <c r="R91" i="2" s="1"/>
  <c r="S91" i="2"/>
  <c r="T91" i="2" s="1"/>
  <c r="U91" i="2"/>
  <c r="V91" i="2" s="1"/>
  <c r="W91" i="2"/>
  <c r="X91" i="2" s="1"/>
  <c r="Y91" i="2"/>
  <c r="Z91" i="2" s="1"/>
  <c r="Q92" i="2"/>
  <c r="R92" i="2" s="1"/>
  <c r="S92" i="2"/>
  <c r="T92" i="2" s="1"/>
  <c r="U92" i="2"/>
  <c r="V92" i="2" s="1"/>
  <c r="W92" i="2"/>
  <c r="X92" i="2" s="1"/>
  <c r="Y92" i="2"/>
  <c r="Z92" i="2" s="1"/>
  <c r="Q93" i="2"/>
  <c r="R93" i="2" s="1"/>
  <c r="S93" i="2"/>
  <c r="T93" i="2" s="1"/>
  <c r="U93" i="2"/>
  <c r="V93" i="2" s="1"/>
  <c r="W93" i="2"/>
  <c r="X93" i="2" s="1"/>
  <c r="Y93" i="2"/>
  <c r="Z93" i="2" s="1"/>
  <c r="Q94" i="2"/>
  <c r="R94" i="2" s="1"/>
  <c r="S94" i="2"/>
  <c r="T94" i="2" s="1"/>
  <c r="U94" i="2"/>
  <c r="V94" i="2" s="1"/>
  <c r="W94" i="2"/>
  <c r="X94" i="2" s="1"/>
  <c r="Y94" i="2"/>
  <c r="Z94" i="2" s="1"/>
  <c r="Q95" i="2"/>
  <c r="R95" i="2" s="1"/>
  <c r="S95" i="2"/>
  <c r="T95" i="2" s="1"/>
  <c r="U95" i="2"/>
  <c r="V95" i="2" s="1"/>
  <c r="W95" i="2"/>
  <c r="X95" i="2" s="1"/>
  <c r="Y95" i="2"/>
  <c r="Z95" i="2" s="1"/>
  <c r="Q96" i="2"/>
  <c r="R96" i="2" s="1"/>
  <c r="S96" i="2"/>
  <c r="T96" i="2" s="1"/>
  <c r="U96" i="2"/>
  <c r="V96" i="2" s="1"/>
  <c r="W96" i="2"/>
  <c r="X96" i="2" s="1"/>
  <c r="Y96" i="2"/>
  <c r="Z96" i="2" s="1"/>
  <c r="Q97" i="2"/>
  <c r="R97" i="2" s="1"/>
  <c r="S97" i="2"/>
  <c r="T97" i="2" s="1"/>
  <c r="U97" i="2"/>
  <c r="V97" i="2" s="1"/>
  <c r="W97" i="2"/>
  <c r="X97" i="2" s="1"/>
  <c r="Y97" i="2"/>
  <c r="Z97" i="2" s="1"/>
  <c r="Q98" i="2"/>
  <c r="R98" i="2" s="1"/>
  <c r="S98" i="2"/>
  <c r="T98" i="2" s="1"/>
  <c r="U98" i="2"/>
  <c r="V98" i="2" s="1"/>
  <c r="W98" i="2"/>
  <c r="X98" i="2" s="1"/>
  <c r="Y98" i="2"/>
  <c r="Z98" i="2" s="1"/>
  <c r="Q99" i="2"/>
  <c r="R99" i="2" s="1"/>
  <c r="S99" i="2"/>
  <c r="T99" i="2" s="1"/>
  <c r="U99" i="2"/>
  <c r="V99" i="2" s="1"/>
  <c r="W99" i="2"/>
  <c r="X99" i="2" s="1"/>
  <c r="Y99" i="2"/>
  <c r="Z99" i="2" s="1"/>
  <c r="Q100" i="2"/>
  <c r="R100" i="2" s="1"/>
  <c r="S100" i="2"/>
  <c r="T100" i="2" s="1"/>
  <c r="U100" i="2"/>
  <c r="V100" i="2" s="1"/>
  <c r="W100" i="2"/>
  <c r="X100" i="2" s="1"/>
  <c r="Y100" i="2"/>
  <c r="Z100" i="2" s="1"/>
  <c r="Q101" i="2"/>
  <c r="R101" i="2" s="1"/>
  <c r="S101" i="2"/>
  <c r="T101" i="2" s="1"/>
  <c r="U101" i="2"/>
  <c r="V101" i="2" s="1"/>
  <c r="W101" i="2"/>
  <c r="X101" i="2" s="1"/>
  <c r="Y101" i="2"/>
  <c r="Z101" i="2" s="1"/>
  <c r="Q102" i="2"/>
  <c r="R102" i="2" s="1"/>
  <c r="S102" i="2"/>
  <c r="T102" i="2" s="1"/>
  <c r="U102" i="2"/>
  <c r="V102" i="2" s="1"/>
  <c r="W102" i="2"/>
  <c r="X102" i="2" s="1"/>
  <c r="Y102" i="2"/>
  <c r="Z102" i="2" s="1"/>
  <c r="Q103" i="2"/>
  <c r="R103" i="2" s="1"/>
  <c r="S103" i="2"/>
  <c r="T103" i="2" s="1"/>
  <c r="U103" i="2"/>
  <c r="V103" i="2" s="1"/>
  <c r="W103" i="2"/>
  <c r="X103" i="2" s="1"/>
  <c r="Y103" i="2"/>
  <c r="Z103" i="2" s="1"/>
  <c r="Q104" i="2"/>
  <c r="R104" i="2" s="1"/>
  <c r="S104" i="2"/>
  <c r="T104" i="2" s="1"/>
  <c r="U104" i="2"/>
  <c r="V104" i="2" s="1"/>
  <c r="W104" i="2"/>
  <c r="X104" i="2" s="1"/>
  <c r="Y104" i="2"/>
  <c r="Z104" i="2" s="1"/>
  <c r="Q105" i="2"/>
  <c r="R105" i="2" s="1"/>
  <c r="S105" i="2"/>
  <c r="T105" i="2" s="1"/>
  <c r="U105" i="2"/>
  <c r="V105" i="2" s="1"/>
  <c r="W105" i="2"/>
  <c r="X105" i="2" s="1"/>
  <c r="Y105" i="2"/>
  <c r="Z105" i="2" s="1"/>
  <c r="Q106" i="2"/>
  <c r="R106" i="2" s="1"/>
  <c r="S106" i="2"/>
  <c r="T106" i="2" s="1"/>
  <c r="U106" i="2"/>
  <c r="V106" i="2" s="1"/>
  <c r="W106" i="2"/>
  <c r="X106" i="2" s="1"/>
  <c r="Y106" i="2"/>
  <c r="Z106" i="2" s="1"/>
  <c r="Q107" i="2"/>
  <c r="R107" i="2" s="1"/>
  <c r="S107" i="2"/>
  <c r="T107" i="2" s="1"/>
  <c r="U107" i="2"/>
  <c r="V107" i="2" s="1"/>
  <c r="W107" i="2"/>
  <c r="X107" i="2" s="1"/>
  <c r="Y107" i="2"/>
  <c r="Z107" i="2" s="1"/>
  <c r="Q108" i="2"/>
  <c r="R108" i="2" s="1"/>
  <c r="S108" i="2"/>
  <c r="T108" i="2" s="1"/>
  <c r="U108" i="2"/>
  <c r="V108" i="2" s="1"/>
  <c r="W108" i="2"/>
  <c r="X108" i="2" s="1"/>
  <c r="Y108" i="2"/>
  <c r="Z108" i="2" s="1"/>
  <c r="Q109" i="2"/>
  <c r="R109" i="2" s="1"/>
  <c r="S109" i="2"/>
  <c r="T109" i="2" s="1"/>
  <c r="U109" i="2"/>
  <c r="V109" i="2" s="1"/>
  <c r="W109" i="2"/>
  <c r="X109" i="2" s="1"/>
  <c r="Y109" i="2"/>
  <c r="Z109" i="2" s="1"/>
  <c r="Q110" i="2"/>
  <c r="R110" i="2" s="1"/>
  <c r="S110" i="2"/>
  <c r="T110" i="2" s="1"/>
  <c r="U110" i="2"/>
  <c r="V110" i="2" s="1"/>
  <c r="W110" i="2"/>
  <c r="X110" i="2" s="1"/>
  <c r="Y110" i="2"/>
  <c r="Z110" i="2" s="1"/>
  <c r="Q111" i="2"/>
  <c r="R111" i="2" s="1"/>
  <c r="S111" i="2"/>
  <c r="T111" i="2" s="1"/>
  <c r="U111" i="2"/>
  <c r="V111" i="2" s="1"/>
  <c r="W111" i="2"/>
  <c r="X111" i="2" s="1"/>
  <c r="Y111" i="2"/>
  <c r="Z111" i="2" s="1"/>
  <c r="Q112" i="2"/>
  <c r="R112" i="2" s="1"/>
  <c r="S112" i="2"/>
  <c r="T112" i="2" s="1"/>
  <c r="U112" i="2"/>
  <c r="V112" i="2" s="1"/>
  <c r="W112" i="2"/>
  <c r="X112" i="2" s="1"/>
  <c r="Y112" i="2"/>
  <c r="Z112" i="2" s="1"/>
  <c r="M13" i="2" l="1"/>
  <c r="Y14" i="2"/>
  <c r="Z14" i="2" s="1"/>
  <c r="W14" i="2"/>
  <c r="X14" i="2" s="1"/>
  <c r="U14" i="2"/>
  <c r="V14" i="2" s="1"/>
  <c r="S14" i="2"/>
  <c r="T14" i="2" s="1"/>
  <c r="Q14" i="2"/>
  <c r="R14" i="2" s="1"/>
  <c r="N13" i="2" l="1"/>
  <c r="D4" i="2" s="1"/>
</calcChain>
</file>

<file path=xl/sharedStrings.xml><?xml version="1.0" encoding="utf-8"?>
<sst xmlns="http://schemas.openxmlformats.org/spreadsheetml/2006/main" count="138" uniqueCount="105">
  <si>
    <t>CPCS TECHNICAL TEST GRANT APPLICATION FORM</t>
  </si>
  <si>
    <r>
      <t xml:space="preserve">To apply for grant, complete the three steps below in full and then email this form to </t>
    </r>
    <r>
      <rPr>
        <b/>
        <sz val="11"/>
        <rFont val="Arial"/>
        <family val="2"/>
      </rPr>
      <t>grant.product@citb.co.uk.</t>
    </r>
    <r>
      <rPr>
        <sz val="11"/>
        <rFont val="Arial"/>
        <family val="2"/>
      </rPr>
      <t xml:space="preserve">
Visit </t>
    </r>
    <r>
      <rPr>
        <b/>
        <sz val="11"/>
        <rFont val="Arial"/>
        <family val="2"/>
      </rPr>
      <t xml:space="preserve">www.citb.co.uk/grant </t>
    </r>
    <r>
      <rPr>
        <sz val="11"/>
        <rFont val="Arial"/>
        <family val="2"/>
      </rPr>
      <t xml:space="preserve">for the rules and acceptable forms of evidence, which may vary by grant type, as well as application forms for other grant types not available on this form. 
If you need help completing this form, please call </t>
    </r>
    <r>
      <rPr>
        <b/>
        <sz val="11"/>
        <rFont val="Arial"/>
        <family val="2"/>
      </rPr>
      <t>0344 994 4455</t>
    </r>
    <r>
      <rPr>
        <sz val="11"/>
        <rFont val="Arial"/>
        <family val="2"/>
      </rPr>
      <t xml:space="preserve">.
</t>
    </r>
  </si>
  <si>
    <t>Office use</t>
  </si>
  <si>
    <t>Grant type</t>
  </si>
  <si>
    <t>No. lines</t>
  </si>
  <si>
    <t>Lines</t>
  </si>
  <si>
    <t>How to complete this form</t>
  </si>
  <si>
    <t>Complete the Employer Details tab</t>
  </si>
  <si>
    <t>Complete the relevant grant tab(s)</t>
  </si>
  <si>
    <t>Save and email this form to grant.product@citb.co.uk</t>
  </si>
  <si>
    <r>
      <t xml:space="preserve">Click on the 'Employer Details' tab at the bottom of the screen and complete both sections in full.
This gives us the details of the business which is applying for grant, and provides agreement to our Grants Scheme Policy.
</t>
    </r>
    <r>
      <rPr>
        <b/>
        <sz val="11"/>
        <rFont val="Arial"/>
        <family val="2"/>
      </rPr>
      <t xml:space="preserve">We are unable to process this application if this tab is not complete. </t>
    </r>
  </si>
  <si>
    <r>
      <t xml:space="preserve">Click on the tab at the bottom of the screen for the specific grant you wish to apply for, and then complete it in full for each course you are applying for grant.
Visit the individual grant pages at </t>
    </r>
    <r>
      <rPr>
        <b/>
        <sz val="11"/>
        <rFont val="Arial"/>
        <family val="2"/>
      </rPr>
      <t>www.citb.co.uk/grant</t>
    </r>
    <r>
      <rPr>
        <sz val="11"/>
        <rFont val="Arial"/>
        <family val="2"/>
      </rPr>
      <t xml:space="preserve"> to see which grant may support your course.
Some grants use a different form. For Apprenticeship attendance grant, or Short Course grant, you cannot use this form. Visit our grant webpages to find forms and how to apply for other grants.</t>
    </r>
  </si>
  <si>
    <r>
      <t>Once you have completed steps 1 and 2 in full:</t>
    </r>
    <r>
      <rPr>
        <sz val="5"/>
        <rFont val="Arial"/>
        <family val="2"/>
      </rPr>
      <t xml:space="preserve"> </t>
    </r>
    <r>
      <rPr>
        <sz val="11"/>
        <rFont val="Arial"/>
        <family val="2"/>
      </rPr>
      <t xml:space="preserve">
  •   Save this document to your device
  •   Attach the saved application form to an email
  •   Send the email to </t>
    </r>
    <r>
      <rPr>
        <b/>
        <sz val="11"/>
        <rFont val="Arial"/>
        <family val="2"/>
      </rPr>
      <t>grant.product@citb.co.uk</t>
    </r>
    <r>
      <rPr>
        <sz val="11"/>
        <rFont val="Arial"/>
        <family val="2"/>
      </rPr>
      <t xml:space="preserve">.
</t>
    </r>
    <r>
      <rPr>
        <b/>
        <sz val="10"/>
        <color theme="8"/>
        <rFont val="Arial"/>
        <family val="2"/>
      </rPr>
      <t>If you are a third party submitting this application on behalf of a CITB-registered employer, the employer must provide, or have already provided, written permission to CITB for you to submit grant applications on their behalf.</t>
    </r>
  </si>
  <si>
    <t>Ensure you are using the latest version of the application form—available on the grant pages of www.citb.co.uk/grant. | 01/08/2023 | Version 1.0</t>
  </si>
  <si>
    <t>EMPLOYER DETAILS &amp; DECLARATION</t>
  </si>
  <si>
    <t>Employer Details</t>
  </si>
  <si>
    <t>Employer Declaration</t>
  </si>
  <si>
    <t xml:space="preserve">Employer name   </t>
  </si>
  <si>
    <t>Complete this section to indicate you agree to the below declaration.</t>
  </si>
  <si>
    <t xml:space="preserve">Employer postcode   </t>
  </si>
  <si>
    <t xml:space="preserve">Your name   </t>
  </si>
  <si>
    <t xml:space="preserve">CITB registration number   </t>
  </si>
  <si>
    <t xml:space="preserve">Position at the employer   </t>
  </si>
  <si>
    <t xml:space="preserve">Telephone number   </t>
  </si>
  <si>
    <t xml:space="preserve">Date   </t>
  </si>
  <si>
    <t xml:space="preserve">Establishment number   </t>
  </si>
  <si>
    <r>
      <rPr>
        <b/>
        <sz val="10"/>
        <color theme="1"/>
        <rFont val="Arial"/>
        <family val="2"/>
      </rPr>
      <t>Having read, understood and accepted the current CITB Grants Scheme Policy and requirements specific to each grant type, which can be found at www.citb.co.uk/grant, I declare that: </t>
    </r>
    <r>
      <rPr>
        <sz val="10"/>
        <color theme="1"/>
        <rFont val="Arial"/>
        <family val="2"/>
      </rPr>
      <t xml:space="preserve">
              • the information provided in this Grant Application is correct and complete;
              • I am authorised to complete and submit this application;
              • this application relates to employee(s) of this business (or others eligible 
                under the scheme requirements) and I have their consent to submit this 
                information; and
              • no other application has been submitted in respect of the same course 
                attendance dates or achievement to which this application relates.
</t>
    </r>
    <r>
      <rPr>
        <b/>
        <sz val="10"/>
        <color theme="1"/>
        <rFont val="Arial"/>
        <family val="2"/>
      </rPr>
      <t>I confirm that:</t>
    </r>
    <r>
      <rPr>
        <sz val="10"/>
        <color theme="1"/>
        <rFont val="Arial"/>
        <family val="2"/>
      </rPr>
      <t xml:space="preserve"> 
              • I have and will continue to comply with the Grants Scheme Policy and 
                requirements specific to each grant type including keeping all supporting 
                information for the purpose of verification, permitting audit visits, notifying 
                CITB of any material change, repaying any grant paid in error or overpaid.
</t>
    </r>
    <r>
      <rPr>
        <b/>
        <sz val="10"/>
        <color theme="1"/>
        <rFont val="Arial"/>
        <family val="2"/>
      </rPr>
      <t xml:space="preserve">I understand and agree that CITB (and/or its agents or auditors): </t>
    </r>
    <r>
      <rPr>
        <sz val="10"/>
        <color theme="1"/>
        <rFont val="Arial"/>
        <family val="2"/>
      </rPr>
      <t xml:space="preserve">
              • reserves the right to carry out verification checks to ensure this application 
                is valid and made in accordance with the Grants Scheme Policy and 
                specific requirements;
              • may process personal data contained in this application in accordance with 
                our Privacy Policy;
              • may withhold payment of future grant applications or reclaim grant paid 
                should the employer be in breach of this declaration and that this may 
                involve legal proceedings to recover such sums.</t>
    </r>
  </si>
  <si>
    <t xml:space="preserve">(if applicable)   </t>
  </si>
  <si>
    <t xml:space="preserve">Your reference   </t>
  </si>
  <si>
    <r>
      <rPr>
        <b/>
        <sz val="16"/>
        <color theme="6"/>
        <rFont val="Arial"/>
        <family val="2"/>
      </rPr>
      <t>How CITB uses your information</t>
    </r>
    <r>
      <rPr>
        <sz val="10"/>
        <color theme="1"/>
        <rFont val="Arial"/>
        <family val="2"/>
      </rPr>
      <t xml:space="preserve">
All information provided to CITB will be processed in accordance with the Industrial Training Act 1982, the UK Data Protection Act and the UK General Data Protection Regulations, as replaced, amended or updated, as applicable. 
The information you provide to CITB in completing this application will be used for purposes connected with all of CITB’s functions as an Industrial Training Board.
These purposes are set out in our Privacy Policy on our website at </t>
    </r>
    <r>
      <rPr>
        <b/>
        <sz val="10"/>
        <color theme="1"/>
        <rFont val="Arial"/>
        <family val="2"/>
      </rPr>
      <t>citb.co.uk/privacy</t>
    </r>
    <r>
      <rPr>
        <sz val="10"/>
        <color theme="1"/>
        <rFont val="Arial"/>
        <family val="2"/>
      </rPr>
      <t>.</t>
    </r>
  </si>
  <si>
    <t>If you are a third party submitting this application on behalf of a CITB-registered employer, the employer must provide, or have already
provided, written permission to CITB for you to submit grant applications on their behalf.</t>
  </si>
  <si>
    <t>CPCS Technical Tests completed between 31/7/23 and 30/9/23</t>
  </si>
  <si>
    <t>Employer declaration signed</t>
  </si>
  <si>
    <t>Employer name</t>
  </si>
  <si>
    <t>Employer CITB registration number</t>
  </si>
  <si>
    <t xml:space="preserve">Complete at least one row on this tab to apply for CPCS Technical Test grant. 
</t>
  </si>
  <si>
    <t>CPCS Technical Test details</t>
  </si>
  <si>
    <r>
      <rPr>
        <b/>
        <sz val="11"/>
        <color theme="0"/>
        <rFont val="Arial"/>
        <family val="2"/>
      </rPr>
      <t>Learner details</t>
    </r>
    <r>
      <rPr>
        <sz val="11"/>
        <color theme="0"/>
        <rFont val="Arial"/>
        <family val="2"/>
      </rPr>
      <t xml:space="preserve">
</t>
    </r>
  </si>
  <si>
    <t>Plant Test Category</t>
  </si>
  <si>
    <t>Achievement date (must be between 31/7/2023 and 30/9/2023)</t>
  </si>
  <si>
    <t>First name</t>
  </si>
  <si>
    <t>Surname</t>
  </si>
  <si>
    <t>Date of birth</t>
  </si>
  <si>
    <t>National Insurance number</t>
  </si>
  <si>
    <t>Individual registration number (if known)</t>
  </si>
  <si>
    <t>Date joined employer</t>
  </si>
  <si>
    <t>Office use only</t>
  </si>
  <si>
    <t>If you have more to apply for, please continue on a new form.</t>
  </si>
  <si>
    <t>Dump Truck: Articulated Chassis Theory Test</t>
  </si>
  <si>
    <t>Dump Truck: Articulated Chassis Practical Test</t>
  </si>
  <si>
    <t>Excavator 360 Above 10 Tonnes Theory Test</t>
  </si>
  <si>
    <t>Excavator 360 Above 10 Tonnes: Tracked Practical Test</t>
  </si>
  <si>
    <t>Forward Tipping Dumper Theory Test</t>
  </si>
  <si>
    <t>Forward Tipping Dumper Practical Test</t>
  </si>
  <si>
    <t>Industrial Forklift Truck Practical Test</t>
  </si>
  <si>
    <t>Industrial Forklift Truck Theory Test</t>
  </si>
  <si>
    <t>Plant and Vehicle Marshaller Practical Test</t>
  </si>
  <si>
    <t>Plant and Vehicle Marshaller Theory Test</t>
  </si>
  <si>
    <t>Ride On Roller Practical Test</t>
  </si>
  <si>
    <t>Ride On Roller Theory Test</t>
  </si>
  <si>
    <t>Slinger/Signaller: All Types, All Duties Practical Test</t>
  </si>
  <si>
    <t>Slinger/Signaller: Theory Test</t>
  </si>
  <si>
    <t>Telescopic Handler Theory Test</t>
  </si>
  <si>
    <t>Telescopic Handler: All Sizes Excluding 360 Slew Practical Test</t>
  </si>
  <si>
    <t>BG</t>
  </si>
  <si>
    <t>A</t>
  </si>
  <si>
    <t>GB</t>
  </si>
  <si>
    <t>B</t>
  </si>
  <si>
    <t>KN</t>
  </si>
  <si>
    <t>C</t>
  </si>
  <si>
    <t>NK</t>
  </si>
  <si>
    <t>E</t>
  </si>
  <si>
    <t>D</t>
  </si>
  <si>
    <t>NT</t>
  </si>
  <si>
    <t>F</t>
  </si>
  <si>
    <t>TN</t>
  </si>
  <si>
    <t>G</t>
  </si>
  <si>
    <t>ZZ</t>
  </si>
  <si>
    <t>H</t>
  </si>
  <si>
    <t>J</t>
  </si>
  <si>
    <t>K</t>
  </si>
  <si>
    <t>L</t>
  </si>
  <si>
    <t>M</t>
  </si>
  <si>
    <t>N</t>
  </si>
  <si>
    <t>O</t>
  </si>
  <si>
    <t>P</t>
  </si>
  <si>
    <t>I</t>
  </si>
  <si>
    <t>R</t>
  </si>
  <si>
    <t>Q</t>
  </si>
  <si>
    <t>S</t>
  </si>
  <si>
    <t>U</t>
  </si>
  <si>
    <t>T</t>
  </si>
  <si>
    <t>V</t>
  </si>
  <si>
    <t>W</t>
  </si>
  <si>
    <t>X</t>
  </si>
  <si>
    <t>Y</t>
  </si>
  <si>
    <t>Z</t>
  </si>
  <si>
    <t>DECLARATION</t>
  </si>
  <si>
    <t>MESSAGES</t>
  </si>
  <si>
    <t>Declaration signed?</t>
  </si>
  <si>
    <t>To avoid this application being sent back to you, before saving and submitting this form:</t>
  </si>
  <si>
    <t>Employer name?</t>
  </si>
  <si>
    <t>Ensure you complete the 'Employer Details' tab in full.</t>
  </si>
  <si>
    <t>Reg no?</t>
  </si>
  <si>
    <t>Ensure you complete all fields highlighted yellow below, which indicate the row has not been fully completed.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</si>
</sst>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Arial"/>
      <family val="2"/>
    </font>
    <font>
      <b/>
      <sz val="11"/>
      <color theme="0"/>
      <name val="Arial"/>
      <family val="2"/>
    </font>
    <font>
      <b/>
      <sz val="11"/>
      <color theme="1"/>
      <name val="Arial"/>
      <family val="2"/>
    </font>
    <font>
      <sz val="10"/>
      <color theme="1"/>
      <name val="Arial"/>
      <family val="2"/>
    </font>
    <font>
      <b/>
      <sz val="10"/>
      <color theme="1"/>
      <name val="Arial"/>
      <family val="2"/>
    </font>
    <font>
      <sz val="10"/>
      <color rgb="FF194375"/>
      <name val="Arial"/>
      <family val="2"/>
    </font>
    <font>
      <sz val="11"/>
      <color theme="1"/>
      <name val="Arial"/>
      <family val="2"/>
    </font>
    <font>
      <sz val="11"/>
      <color rgb="FF194375"/>
      <name val="Arial"/>
      <family val="2"/>
    </font>
    <font>
      <u/>
      <sz val="11"/>
      <color theme="10"/>
      <name val="Arial"/>
      <family val="2"/>
    </font>
    <font>
      <sz val="11"/>
      <name val="Arial"/>
      <family val="2"/>
    </font>
    <font>
      <sz val="11"/>
      <color rgb="FF000000"/>
      <name val="Arial"/>
      <family val="2"/>
    </font>
    <font>
      <b/>
      <sz val="10"/>
      <color theme="8"/>
      <name val="Arial"/>
      <family val="2"/>
    </font>
    <font>
      <i/>
      <sz val="11"/>
      <color theme="1"/>
      <name val="Arial"/>
      <family val="2"/>
    </font>
    <font>
      <sz val="12"/>
      <color theme="1"/>
      <name val="Arial"/>
      <family val="2"/>
    </font>
    <font>
      <sz val="10"/>
      <color theme="7"/>
      <name val="Arial"/>
      <family val="2"/>
    </font>
    <font>
      <sz val="11"/>
      <color theme="0"/>
      <name val="Arial"/>
      <family val="2"/>
    </font>
    <font>
      <sz val="10"/>
      <color theme="0"/>
      <name val="Arial"/>
      <family val="2"/>
    </font>
    <font>
      <sz val="11"/>
      <color rgb="FF4D5D68"/>
      <name val="Arial"/>
      <family val="2"/>
    </font>
    <font>
      <b/>
      <sz val="24"/>
      <color rgb="FF4D5D68"/>
      <name val="Calibri"/>
      <family val="2"/>
      <scheme val="minor"/>
    </font>
    <font>
      <b/>
      <sz val="11"/>
      <color theme="6"/>
      <name val="Arial"/>
      <family val="2"/>
    </font>
    <font>
      <b/>
      <sz val="16"/>
      <color theme="6"/>
      <name val="Arial"/>
      <family val="2"/>
    </font>
    <font>
      <b/>
      <sz val="10"/>
      <color theme="6"/>
      <name val="Arial"/>
      <family val="2"/>
    </font>
    <font>
      <b/>
      <sz val="20"/>
      <color theme="0"/>
      <name val="Arial"/>
      <family val="2"/>
    </font>
    <font>
      <b/>
      <sz val="11"/>
      <name val="Arial"/>
      <family val="2"/>
    </font>
    <font>
      <b/>
      <sz val="28"/>
      <color theme="0"/>
      <name val="Arial"/>
      <family val="2"/>
    </font>
    <font>
      <b/>
      <sz val="14"/>
      <color theme="6"/>
      <name val="Arial"/>
      <family val="2"/>
    </font>
    <font>
      <b/>
      <sz val="10"/>
      <color theme="0"/>
      <name val="Arial"/>
      <family val="2"/>
    </font>
    <font>
      <b/>
      <sz val="9"/>
      <color theme="1"/>
      <name val="Arial"/>
      <family val="2"/>
    </font>
    <font>
      <sz val="9"/>
      <color theme="1"/>
      <name val="Arial"/>
      <family val="2"/>
    </font>
    <font>
      <sz val="5"/>
      <name val="Arial"/>
      <family val="2"/>
    </font>
    <font>
      <sz val="8.5"/>
      <color theme="6"/>
      <name val="Arial"/>
      <family val="2"/>
    </font>
    <font>
      <sz val="9"/>
      <name val="Arial"/>
      <family val="2"/>
    </font>
  </fonts>
  <fills count="9">
    <fill>
      <patternFill patternType="none"/>
    </fill>
    <fill>
      <patternFill patternType="gray125"/>
    </fill>
    <fill>
      <patternFill patternType="solid">
        <fgColor rgb="FFCFDAE3"/>
        <bgColor indexed="64"/>
      </patternFill>
    </fill>
    <fill>
      <patternFill patternType="solid">
        <fgColor rgb="FF19437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89999084444715716"/>
        <bgColor indexed="64"/>
      </patternFill>
    </fill>
  </fills>
  <borders count="21">
    <border>
      <left/>
      <right/>
      <top/>
      <bottom/>
      <diagonal/>
    </border>
    <border>
      <left/>
      <right/>
      <top/>
      <bottom style="thin">
        <color indexed="64"/>
      </bottom>
      <diagonal/>
    </border>
    <border>
      <left/>
      <right/>
      <top/>
      <bottom style="medium">
        <color theme="6"/>
      </bottom>
      <diagonal/>
    </border>
    <border>
      <left/>
      <right/>
      <top style="thin">
        <color theme="6"/>
      </top>
      <bottom style="thin">
        <color theme="6"/>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right style="thin">
        <color theme="6"/>
      </right>
      <top/>
      <bottom/>
      <diagonal/>
    </border>
    <border>
      <left style="medium">
        <color theme="6"/>
      </left>
      <right/>
      <top style="medium">
        <color theme="6"/>
      </top>
      <bottom/>
      <diagonal/>
    </border>
    <border>
      <left/>
      <right/>
      <top style="medium">
        <color theme="6"/>
      </top>
      <bottom/>
      <diagonal/>
    </border>
    <border>
      <left/>
      <right style="medium">
        <color theme="6"/>
      </right>
      <top style="medium">
        <color theme="6"/>
      </top>
      <bottom/>
      <diagonal/>
    </border>
    <border>
      <left style="medium">
        <color theme="6"/>
      </left>
      <right/>
      <top/>
      <bottom/>
      <diagonal/>
    </border>
    <border>
      <left/>
      <right style="medium">
        <color theme="6"/>
      </right>
      <top/>
      <bottom/>
      <diagonal/>
    </border>
    <border>
      <left style="medium">
        <color theme="6"/>
      </left>
      <right/>
      <top/>
      <bottom style="medium">
        <color theme="6"/>
      </bottom>
      <diagonal/>
    </border>
    <border>
      <left/>
      <right style="medium">
        <color theme="6"/>
      </right>
      <top/>
      <bottom style="medium">
        <color theme="6"/>
      </bottom>
      <diagonal/>
    </border>
    <border>
      <left style="thin">
        <color indexed="64"/>
      </left>
      <right style="thin">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6"/>
      </left>
      <right style="thin">
        <color theme="6"/>
      </right>
      <top style="thin">
        <color theme="6"/>
      </top>
      <bottom style="thin">
        <color theme="6"/>
      </bottom>
      <diagonal/>
    </border>
    <border>
      <left style="medium">
        <color theme="6"/>
      </left>
      <right style="thin">
        <color theme="6"/>
      </right>
      <top style="thin">
        <color theme="6"/>
      </top>
      <bottom/>
      <diagonal/>
    </border>
    <border>
      <left style="medium">
        <color theme="6"/>
      </left>
      <right style="thin">
        <color theme="6"/>
      </right>
      <top/>
      <bottom style="medium">
        <color theme="6"/>
      </bottom>
      <diagonal/>
    </border>
    <border>
      <left style="thin">
        <color theme="6"/>
      </left>
      <right style="medium">
        <color theme="6"/>
      </right>
      <top style="thin">
        <color theme="6"/>
      </top>
      <bottom/>
      <diagonal/>
    </border>
    <border>
      <left style="thin">
        <color theme="6"/>
      </left>
      <right style="medium">
        <color theme="6"/>
      </right>
      <top/>
      <bottom style="medium">
        <color theme="6"/>
      </bottom>
      <diagonal/>
    </border>
  </borders>
  <cellStyleXfs count="5">
    <xf numFmtId="0" fontId="0" fillId="0" borderId="0"/>
    <xf numFmtId="0" fontId="8" fillId="0" borderId="0" applyNumberFormat="0" applyFill="0" applyBorder="0" applyAlignment="0" applyProtection="0"/>
    <xf numFmtId="0" fontId="10" fillId="0" borderId="0"/>
    <xf numFmtId="0" fontId="9" fillId="0" borderId="0"/>
    <xf numFmtId="0" fontId="6" fillId="0" borderId="0"/>
  </cellStyleXfs>
  <cellXfs count="107">
    <xf numFmtId="0" fontId="0" fillId="0" borderId="0" xfId="0"/>
    <xf numFmtId="0" fontId="0" fillId="0" borderId="0" xfId="0" applyAlignment="1">
      <alignment horizontal="left" vertical="center"/>
    </xf>
    <xf numFmtId="0" fontId="0" fillId="0" borderId="0" xfId="0" applyAlignment="1">
      <alignment vertical="center"/>
    </xf>
    <xf numFmtId="0" fontId="3" fillId="0" borderId="0" xfId="0" applyFont="1" applyAlignment="1">
      <alignment vertical="center" wrapText="1"/>
    </xf>
    <xf numFmtId="0" fontId="7" fillId="0" borderId="0" xfId="0" applyFont="1" applyAlignment="1">
      <alignment horizontal="center" vertical="center"/>
    </xf>
    <xf numFmtId="0" fontId="14" fillId="0" borderId="0" xfId="0" applyFont="1" applyAlignment="1">
      <alignment vertical="center"/>
    </xf>
    <xf numFmtId="0" fontId="5" fillId="0" borderId="0" xfId="0" applyFont="1"/>
    <xf numFmtId="49" fontId="0" fillId="0" borderId="0" xfId="0" applyNumberFormat="1"/>
    <xf numFmtId="0" fontId="0" fillId="6" borderId="0" xfId="0" applyFill="1"/>
    <xf numFmtId="0" fontId="0" fillId="4" borderId="0" xfId="0" applyFill="1"/>
    <xf numFmtId="0" fontId="0" fillId="4" borderId="0" xfId="0" applyFill="1" applyAlignment="1">
      <alignment vertical="center"/>
    </xf>
    <xf numFmtId="0" fontId="3" fillId="4" borderId="0" xfId="0" applyFont="1" applyFill="1" applyAlignment="1">
      <alignment vertical="center"/>
    </xf>
    <xf numFmtId="0" fontId="16" fillId="7" borderId="0" xfId="0" applyFont="1" applyFill="1" applyAlignment="1">
      <alignment vertical="top" wrapText="1"/>
    </xf>
    <xf numFmtId="0" fontId="16" fillId="7" borderId="0" xfId="0" applyFont="1" applyFill="1" applyAlignment="1">
      <alignment vertical="center" wrapText="1"/>
    </xf>
    <xf numFmtId="0" fontId="15" fillId="7" borderId="0" xfId="0" applyFont="1" applyFill="1"/>
    <xf numFmtId="0" fontId="3" fillId="0" borderId="0" xfId="0" applyFont="1" applyAlignment="1">
      <alignment vertical="top" wrapText="1"/>
    </xf>
    <xf numFmtId="0" fontId="18" fillId="0" borderId="0" xfId="0" applyFont="1" applyAlignment="1">
      <alignment horizontal="left" vertical="center" wrapText="1"/>
    </xf>
    <xf numFmtId="0" fontId="19" fillId="0" borderId="0" xfId="0" applyFont="1" applyAlignment="1">
      <alignment vertical="top"/>
    </xf>
    <xf numFmtId="0" fontId="0" fillId="0" borderId="2"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0" xfId="0" applyBorder="1" applyAlignment="1">
      <alignment horizontal="left" vertical="center"/>
    </xf>
    <xf numFmtId="0" fontId="0" fillId="0" borderId="11" xfId="0" applyBorder="1" applyAlignment="1">
      <alignment horizontal="left" vertical="center"/>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top" wrapText="1"/>
    </xf>
    <xf numFmtId="0" fontId="0" fillId="0" borderId="13" xfId="0" applyBorder="1"/>
    <xf numFmtId="0" fontId="13" fillId="0" borderId="11" xfId="0" applyFont="1" applyBorder="1" applyAlignment="1" applyProtection="1">
      <alignment horizontal="left" vertical="center"/>
      <protection locked="0"/>
    </xf>
    <xf numFmtId="0" fontId="0" fillId="0" borderId="12" xfId="0" applyBorder="1"/>
    <xf numFmtId="14" fontId="13" fillId="0" borderId="0" xfId="0" applyNumberFormat="1" applyFont="1" applyAlignment="1" applyProtection="1">
      <alignment vertical="center"/>
      <protection locked="0"/>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3" fillId="0" borderId="13" xfId="0" applyFont="1" applyBorder="1" applyAlignment="1">
      <alignment vertical="center" wrapText="1"/>
    </xf>
    <xf numFmtId="0" fontId="2" fillId="0" borderId="0" xfId="0" applyFont="1"/>
    <xf numFmtId="0" fontId="20" fillId="0" borderId="0" xfId="0" applyFont="1"/>
    <xf numFmtId="0" fontId="2" fillId="0" borderId="2" xfId="0" applyFont="1" applyBorder="1"/>
    <xf numFmtId="0" fontId="5" fillId="0" borderId="15" xfId="0" applyFont="1" applyBorder="1" applyAlignment="1">
      <alignment horizontal="center" vertical="center"/>
    </xf>
    <xf numFmtId="0" fontId="22" fillId="7" borderId="0" xfId="0" applyFont="1" applyFill="1" applyAlignment="1">
      <alignment vertical="center"/>
    </xf>
    <xf numFmtId="0" fontId="7" fillId="0" borderId="16" xfId="0" applyFont="1" applyBorder="1" applyAlignment="1">
      <alignment horizontal="center" vertical="center"/>
    </xf>
    <xf numFmtId="0" fontId="21" fillId="0" borderId="16" xfId="1" applyFont="1" applyBorder="1" applyAlignment="1">
      <alignment vertical="center"/>
    </xf>
    <xf numFmtId="0" fontId="7" fillId="2" borderId="14" xfId="0" applyFont="1" applyFill="1" applyBorder="1" applyAlignment="1">
      <alignment wrapText="1"/>
    </xf>
    <xf numFmtId="0" fontId="15" fillId="4" borderId="0" xfId="0" applyFont="1" applyFill="1"/>
    <xf numFmtId="0" fontId="3" fillId="0" borderId="7" xfId="0" applyFont="1" applyBorder="1" applyAlignment="1">
      <alignment vertical="top" wrapText="1"/>
    </xf>
    <xf numFmtId="0" fontId="0" fillId="4" borderId="9" xfId="0" applyFill="1" applyBorder="1"/>
    <xf numFmtId="0" fontId="3" fillId="0" borderId="10" xfId="0" applyFont="1" applyBorder="1" applyAlignment="1">
      <alignment vertical="top" wrapText="1"/>
    </xf>
    <xf numFmtId="0" fontId="17" fillId="0" borderId="10" xfId="0" applyFont="1" applyBorder="1" applyAlignment="1">
      <alignment vertical="top" wrapText="1"/>
    </xf>
    <xf numFmtId="0" fontId="17" fillId="0" borderId="12" xfId="0" applyFont="1" applyBorder="1" applyAlignment="1">
      <alignment vertical="top" wrapText="1"/>
    </xf>
    <xf numFmtId="0" fontId="16" fillId="0" borderId="0" xfId="0" applyFont="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 fillId="0" borderId="11" xfId="0" applyFont="1" applyBorder="1" applyAlignment="1">
      <alignment vertical="top" wrapText="1"/>
    </xf>
    <xf numFmtId="0" fontId="27" fillId="8" borderId="17" xfId="0" applyFont="1" applyFill="1" applyBorder="1" applyAlignment="1">
      <alignment horizontal="right" vertical="center" wrapText="1" indent="1"/>
    </xf>
    <xf numFmtId="0" fontId="28" fillId="8" borderId="18" xfId="0" applyFont="1" applyFill="1" applyBorder="1" applyAlignment="1">
      <alignment horizontal="right" vertical="center" wrapText="1" indent="1"/>
    </xf>
    <xf numFmtId="0" fontId="27" fillId="8" borderId="19" xfId="0" applyFont="1" applyFill="1" applyBorder="1" applyAlignment="1">
      <alignment horizontal="left" vertical="center" wrapText="1" indent="1"/>
    </xf>
    <xf numFmtId="0" fontId="28" fillId="8" borderId="20" xfId="0" applyFont="1" applyFill="1" applyBorder="1" applyAlignment="1">
      <alignment horizontal="left" vertical="center" wrapText="1" indent="1"/>
    </xf>
    <xf numFmtId="0" fontId="30" fillId="4" borderId="0" xfId="0" applyFont="1" applyFill="1" applyAlignment="1">
      <alignment horizontal="right" vertical="center"/>
    </xf>
    <xf numFmtId="0" fontId="0" fillId="0" borderId="0" xfId="0" applyAlignment="1">
      <alignment vertical="center" wrapText="1"/>
    </xf>
    <xf numFmtId="0" fontId="28" fillId="0" borderId="15" xfId="0" applyFont="1" applyBorder="1" applyAlignment="1" applyProtection="1">
      <alignment vertical="center" wrapText="1"/>
      <protection locked="0"/>
    </xf>
    <xf numFmtId="0" fontId="28" fillId="0" borderId="0" xfId="0" applyFont="1" applyAlignment="1">
      <alignment vertical="center" wrapText="1"/>
    </xf>
    <xf numFmtId="14" fontId="28" fillId="0" borderId="15" xfId="0" applyNumberFormat="1" applyFont="1" applyBorder="1" applyAlignment="1" applyProtection="1">
      <alignment vertical="center" wrapText="1"/>
      <protection locked="0"/>
    </xf>
    <xf numFmtId="0" fontId="31" fillId="5" borderId="15" xfId="0" applyFont="1" applyFill="1" applyBorder="1" applyAlignment="1" applyProtection="1">
      <alignment vertical="center" wrapText="1"/>
      <protection locked="0"/>
    </xf>
    <xf numFmtId="0" fontId="1" fillId="3" borderId="1" xfId="0" applyFont="1" applyFill="1" applyBorder="1" applyAlignment="1">
      <alignment horizontal="center" vertical="center" wrapText="1"/>
    </xf>
    <xf numFmtId="0" fontId="1" fillId="0" borderId="1" xfId="0" applyFont="1" applyBorder="1" applyAlignment="1">
      <alignment vertical="center" wrapText="1"/>
    </xf>
    <xf numFmtId="0" fontId="9" fillId="0" borderId="0" xfId="0" applyFont="1" applyAlignment="1">
      <alignment horizontal="left" vertical="top" wrapText="1"/>
    </xf>
    <xf numFmtId="0" fontId="9" fillId="0" borderId="2" xfId="0" applyFont="1" applyBorder="1" applyAlignment="1">
      <alignment horizontal="left" vertical="top" wrapText="1"/>
    </xf>
    <xf numFmtId="0" fontId="26" fillId="7" borderId="7"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24" fillId="7" borderId="7" xfId="0" applyFont="1" applyFill="1" applyBorder="1" applyAlignment="1">
      <alignment horizontal="center" vertical="center"/>
    </xf>
    <xf numFmtId="0" fontId="24" fillId="7" borderId="8" xfId="0" applyFont="1" applyFill="1" applyBorder="1" applyAlignment="1">
      <alignment horizontal="center" vertical="center"/>
    </xf>
    <xf numFmtId="0" fontId="24" fillId="7" borderId="10" xfId="0" applyFont="1" applyFill="1" applyBorder="1" applyAlignment="1">
      <alignment horizontal="center" vertical="center"/>
    </xf>
    <xf numFmtId="0" fontId="24" fillId="7" borderId="0" xfId="0" applyFont="1" applyFill="1" applyAlignment="1">
      <alignment horizontal="center" vertical="center"/>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5" fillId="0" borderId="0" xfId="0" applyFont="1" applyAlignment="1">
      <alignment horizontal="left" vertical="center" wrapText="1"/>
    </xf>
    <xf numFmtId="0" fontId="25" fillId="0" borderId="11" xfId="0" applyFont="1" applyBorder="1" applyAlignment="1">
      <alignment horizontal="left" vertical="center" wrapText="1"/>
    </xf>
    <xf numFmtId="0" fontId="22" fillId="7" borderId="0" xfId="0" applyFont="1" applyFill="1" applyAlignment="1">
      <alignment horizontal="center" vertical="center" wrapText="1"/>
    </xf>
    <xf numFmtId="0" fontId="3" fillId="0" borderId="0" xfId="0" applyFont="1" applyAlignment="1">
      <alignment horizontal="left" vertical="top" wrapText="1"/>
    </xf>
    <xf numFmtId="0" fontId="2" fillId="0" borderId="0" xfId="0" applyFont="1" applyAlignment="1">
      <alignment horizontal="right" vertical="center"/>
    </xf>
    <xf numFmtId="0" fontId="13" fillId="5" borderId="4" xfId="0" applyFont="1" applyFill="1" applyBorder="1" applyAlignment="1" applyProtection="1">
      <alignment horizontal="left" vertical="center"/>
      <protection locked="0"/>
    </xf>
    <xf numFmtId="0" fontId="13" fillId="5" borderId="5" xfId="0" applyFont="1" applyFill="1" applyBorder="1" applyAlignment="1" applyProtection="1">
      <alignment horizontal="left" vertical="center"/>
      <protection locked="0"/>
    </xf>
    <xf numFmtId="49" fontId="13" fillId="5" borderId="4" xfId="0" applyNumberFormat="1" applyFont="1" applyFill="1" applyBorder="1" applyAlignment="1" applyProtection="1">
      <alignment horizontal="left" vertical="center"/>
      <protection locked="0"/>
    </xf>
    <xf numFmtId="49" fontId="13" fillId="5" borderId="3" xfId="0" applyNumberFormat="1" applyFont="1" applyFill="1" applyBorder="1" applyAlignment="1" applyProtection="1">
      <alignment horizontal="left" vertical="center"/>
      <protection locked="0"/>
    </xf>
    <xf numFmtId="49" fontId="13" fillId="5" borderId="5" xfId="0" applyNumberFormat="1" applyFont="1" applyFill="1" applyBorder="1" applyAlignment="1" applyProtection="1">
      <alignment horizontal="left" vertical="center"/>
      <protection locked="0"/>
    </xf>
    <xf numFmtId="0" fontId="11" fillId="0" borderId="8" xfId="0" applyFont="1" applyBorder="1" applyAlignment="1">
      <alignment horizontal="left" vertical="center"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22" fillId="7" borderId="0" xfId="0" applyFont="1" applyFill="1" applyAlignment="1">
      <alignment horizontal="left" vertical="center"/>
    </xf>
    <xf numFmtId="14" fontId="13" fillId="5" borderId="4" xfId="0" applyNumberFormat="1" applyFont="1" applyFill="1" applyBorder="1" applyAlignment="1" applyProtection="1">
      <alignment horizontal="left" vertical="center"/>
      <protection locked="0"/>
    </xf>
    <xf numFmtId="14" fontId="13" fillId="5" borderId="5" xfId="0" applyNumberFormat="1" applyFont="1" applyFill="1" applyBorder="1" applyAlignment="1" applyProtection="1">
      <alignment horizontal="left" vertical="center"/>
      <protection locked="0"/>
    </xf>
    <xf numFmtId="0" fontId="2" fillId="0" borderId="6" xfId="0" applyFont="1" applyBorder="1" applyAlignment="1">
      <alignment horizontal="right" vertical="center"/>
    </xf>
    <xf numFmtId="0" fontId="13" fillId="5" borderId="3" xfId="0" applyFont="1" applyFill="1" applyBorder="1" applyAlignment="1" applyProtection="1">
      <alignment horizontal="left" vertical="center"/>
      <protection locked="0"/>
    </xf>
    <xf numFmtId="0" fontId="11" fillId="0" borderId="0" xfId="1" applyFont="1" applyAlignment="1" applyProtection="1">
      <alignment horizontal="center" vertical="center"/>
    </xf>
    <xf numFmtId="0" fontId="12" fillId="0" borderId="0" xfId="0" applyFont="1" applyAlignment="1">
      <alignment horizontal="right"/>
    </xf>
    <xf numFmtId="0" fontId="2" fillId="0" borderId="0" xfId="0" applyFont="1" applyAlignment="1" applyProtection="1">
      <alignment horizontal="right" vertical="center"/>
      <protection locked="0"/>
    </xf>
    <xf numFmtId="0" fontId="2" fillId="0" borderId="0" xfId="0" applyFont="1" applyAlignment="1">
      <alignment horizontal="left" vertical="center" wrapText="1"/>
    </xf>
    <xf numFmtId="0" fontId="15" fillId="3" borderId="1" xfId="0" applyFont="1" applyFill="1" applyBorder="1" applyAlignment="1">
      <alignment horizontal="center" vertical="center" wrapText="1"/>
    </xf>
    <xf numFmtId="0" fontId="3" fillId="0" borderId="0" xfId="0" applyFont="1" applyAlignment="1">
      <alignment horizontal="left" vertical="center" wrapText="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12">
    <dxf>
      <fill>
        <patternFill>
          <bgColor rgb="FFFFFF00"/>
        </patternFill>
      </fill>
      <border>
        <left style="thin">
          <color rgb="FFFF0000"/>
        </left>
        <right style="thin">
          <color rgb="FFFF0000"/>
        </right>
        <top style="thin">
          <color rgb="FFFF0000"/>
        </top>
        <bottom style="thin">
          <color rgb="FFFF0000"/>
        </bottom>
      </border>
    </dxf>
    <dxf>
      <font>
        <color auto="1"/>
      </font>
      <fill>
        <patternFill>
          <bgColor rgb="FFFFFF00"/>
        </patternFill>
      </fill>
      <border>
        <left style="thin">
          <color rgb="FFFF0000"/>
        </left>
        <right style="thin">
          <color rgb="FFFF0000"/>
        </right>
        <top style="thin">
          <color rgb="FFFF0000"/>
        </top>
        <bottom style="thin">
          <color rgb="FFFF0000"/>
        </bottom>
      </border>
    </dxf>
    <dxf>
      <fill>
        <patternFill>
          <bgColor rgb="FFFFFF00"/>
        </patternFill>
      </fill>
      <border>
        <left style="thin">
          <color rgb="FFFF0000"/>
        </left>
        <right style="thin">
          <color rgb="FFFF0000"/>
        </right>
        <top style="thin">
          <color rgb="FFFF0000"/>
        </top>
        <bottom style="thin">
          <color rgb="FFFF0000"/>
        </bottom>
        <vertical/>
        <horizontal/>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
      <fill>
        <patternFill>
          <bgColor theme="7" tint="0.79998168889431442"/>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194375"/>
      <color rgb="FF4D5D68"/>
      <color rgb="FF00B1EB"/>
      <color rgb="FFE0DFEE"/>
      <color rgb="FFCFDAE3"/>
      <color rgb="FFF3FCFF"/>
      <color rgb="FFBDEFFF"/>
      <color rgb="FFFFFF99"/>
      <color rgb="FFFFE5F5"/>
      <color rgb="FFF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hyperlink" Target="#'LPQ achievement'!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31</xdr:col>
      <xdr:colOff>66675</xdr:colOff>
      <xdr:row>0</xdr:row>
      <xdr:rowOff>123826</xdr:rowOff>
    </xdr:from>
    <xdr:to>
      <xdr:col>32</xdr:col>
      <xdr:colOff>657225</xdr:colOff>
      <xdr:row>3</xdr:row>
      <xdr:rowOff>102064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63350" y="123826"/>
          <a:ext cx="1304925" cy="4925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19050</xdr:colOff>
      <xdr:row>30</xdr:row>
      <xdr:rowOff>0</xdr:rowOff>
    </xdr:from>
    <xdr:to>
      <xdr:col>7</xdr:col>
      <xdr:colOff>895350</xdr:colOff>
      <xdr:row>30</xdr:row>
      <xdr:rowOff>0</xdr:rowOff>
    </xdr:to>
    <xdr:sp macro="" textlink="">
      <xdr:nvSpPr>
        <xdr:cNvPr id="37" name="TextBox 36">
          <a:hlinkClick xmlns:r="http://schemas.openxmlformats.org/officeDocument/2006/relationships" r:id="rId2"/>
          <a:extLst>
            <a:ext uri="{FF2B5EF4-FFF2-40B4-BE49-F238E27FC236}">
              <a16:creationId xmlns:a16="http://schemas.microsoft.com/office/drawing/2014/main" id="{00000000-0008-0000-0000-000025000000}"/>
            </a:ext>
          </a:extLst>
        </xdr:cNvPr>
        <xdr:cNvSpPr txBox="1"/>
      </xdr:nvSpPr>
      <xdr:spPr>
        <a:xfrm>
          <a:off x="447675" y="13601700"/>
          <a:ext cx="3790950" cy="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GB" sz="1100" b="1">
              <a:solidFill>
                <a:schemeClr val="bg1"/>
              </a:solidFill>
              <a:latin typeface="Arial" panose="020B0604020202020204" pitchFamily="34" charset="0"/>
              <a:cs typeface="Arial" panose="020B0604020202020204" pitchFamily="34" charset="0"/>
            </a:rPr>
            <a:t>APPLY FOR LPQ ACHIEVEMENT GRANT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257175</xdr:colOff>
      <xdr:row>0</xdr:row>
      <xdr:rowOff>132485</xdr:rowOff>
    </xdr:from>
    <xdr:to>
      <xdr:col>19</xdr:col>
      <xdr:colOff>115166</xdr:colOff>
      <xdr:row>3</xdr:row>
      <xdr:rowOff>110860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96450" y="132485"/>
          <a:ext cx="1229591" cy="46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28575</xdr:colOff>
      <xdr:row>1</xdr:row>
      <xdr:rowOff>0</xdr:rowOff>
    </xdr:from>
    <xdr:to>
      <xdr:col>11</xdr:col>
      <xdr:colOff>265000</xdr:colOff>
      <xdr:row>3</xdr:row>
      <xdr:rowOff>85725</xdr:rowOff>
    </xdr:to>
    <xdr:pic>
      <xdr:nvPicPr>
        <xdr:cNvPr id="2" name="Picture 1">
          <a:extLst>
            <a:ext uri="{FF2B5EF4-FFF2-40B4-BE49-F238E27FC236}">
              <a16:creationId xmlns:a16="http://schemas.microsoft.com/office/drawing/2014/main" id="{05C8AB99-19F2-4AB0-96CC-7EC3367AD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0" y="200025"/>
          <a:ext cx="12841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CITB">
      <a:dk1>
        <a:sysClr val="windowText" lastClr="000000"/>
      </a:dk1>
      <a:lt1>
        <a:sysClr val="window" lastClr="FFFFFF"/>
      </a:lt1>
      <a:dk2>
        <a:srgbClr val="1F497D"/>
      </a:dk2>
      <a:lt2>
        <a:srgbClr val="EEECE1"/>
      </a:lt2>
      <a:accent1>
        <a:srgbClr val="663763"/>
      </a:accent1>
      <a:accent2>
        <a:srgbClr val="286E71"/>
      </a:accent2>
      <a:accent3>
        <a:srgbClr val="002D62"/>
      </a:accent3>
      <a:accent4>
        <a:srgbClr val="0067C6"/>
      </a:accent4>
      <a:accent5>
        <a:srgbClr val="B1006E"/>
      </a:accent5>
      <a:accent6>
        <a:srgbClr val="00A5C0"/>
      </a:accent6>
      <a:hlink>
        <a:srgbClr val="6561A9"/>
      </a:hlink>
      <a:folHlink>
        <a:srgbClr val="00B1E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1">
    <tabColor rgb="FF00B1EB"/>
  </sheetPr>
  <dimension ref="A1:AH30"/>
  <sheetViews>
    <sheetView showGridLines="0" showRowColHeaders="0" zoomScaleNormal="100" workbookViewId="0">
      <selection activeCell="B2" sqref="B2:W3"/>
    </sheetView>
  </sheetViews>
  <sheetFormatPr defaultColWidth="0" defaultRowHeight="13.9" zeroHeight="1"/>
  <cols>
    <col min="1" max="1" width="5.625" customWidth="1"/>
    <col min="2" max="2" width="1.375" style="8" customWidth="1"/>
    <col min="3" max="9" width="6.875" style="8" customWidth="1"/>
    <col min="10" max="10" width="1.375" style="8" customWidth="1"/>
    <col min="11" max="11" width="5.625" style="8" customWidth="1"/>
    <col min="12" max="12" width="1.375" style="8" customWidth="1"/>
    <col min="13" max="19" width="6.875" style="8" customWidth="1"/>
    <col min="20" max="20" width="1.375" style="8" customWidth="1"/>
    <col min="21" max="21" width="5.625" style="8" customWidth="1"/>
    <col min="22" max="22" width="1.375" style="8" customWidth="1"/>
    <col min="23" max="29" width="6.875" style="8" customWidth="1"/>
    <col min="30" max="31" width="1.375" style="8" customWidth="1"/>
    <col min="32" max="32" width="9.375" style="8" customWidth="1"/>
    <col min="33" max="33" width="9.25" style="8" customWidth="1"/>
    <col min="34" max="34" width="1.375" customWidth="1"/>
    <col min="35" max="16384" width="9" hidden="1"/>
  </cols>
  <sheetData>
    <row r="1" spans="1:34" s="9" customFormat="1" ht="16.5" customHeight="1">
      <c r="A1"/>
      <c r="B1" s="15"/>
      <c r="C1" s="15"/>
      <c r="D1" s="15"/>
      <c r="E1" s="15"/>
      <c r="F1" s="15"/>
      <c r="G1" s="15"/>
      <c r="H1" s="15"/>
      <c r="I1" s="15"/>
      <c r="J1" s="15"/>
      <c r="K1" s="15"/>
      <c r="L1" s="15"/>
      <c r="M1" s="15"/>
      <c r="N1" s="15"/>
      <c r="O1" s="15"/>
      <c r="P1" s="15"/>
      <c r="Q1" s="15"/>
      <c r="R1" s="15"/>
      <c r="S1" s="15"/>
      <c r="T1" s="15"/>
      <c r="U1" s="15"/>
      <c r="V1" s="15"/>
      <c r="W1" s="15"/>
      <c r="X1" s="15"/>
      <c r="Y1" s="15"/>
      <c r="Z1" s="15"/>
      <c r="AA1" s="15"/>
      <c r="AB1" s="3"/>
      <c r="AC1" s="3"/>
      <c r="AD1" s="3"/>
      <c r="AE1" s="3"/>
      <c r="AF1"/>
      <c r="AG1"/>
      <c r="AH1"/>
    </row>
    <row r="2" spans="1:34" s="9" customFormat="1" ht="9.75" customHeight="1">
      <c r="A2"/>
      <c r="B2" s="85" t="s">
        <v>0</v>
      </c>
      <c r="C2" s="85"/>
      <c r="D2" s="85"/>
      <c r="E2" s="85"/>
      <c r="F2" s="85"/>
      <c r="G2" s="85"/>
      <c r="H2" s="85"/>
      <c r="I2" s="85"/>
      <c r="J2" s="85"/>
      <c r="K2" s="85"/>
      <c r="L2" s="85"/>
      <c r="M2" s="85"/>
      <c r="N2" s="85"/>
      <c r="O2" s="85"/>
      <c r="P2" s="85"/>
      <c r="Q2" s="85"/>
      <c r="R2" s="85"/>
      <c r="S2" s="85"/>
      <c r="T2" s="85"/>
      <c r="U2" s="85"/>
      <c r="V2" s="85"/>
      <c r="W2" s="85"/>
      <c r="X2" s="12"/>
      <c r="Y2" s="12"/>
      <c r="Z2" s="12"/>
      <c r="AA2" s="12"/>
      <c r="AB2" s="13"/>
      <c r="AC2" s="13"/>
      <c r="AD2" s="13"/>
      <c r="AE2" s="52"/>
      <c r="AF2" s="46"/>
      <c r="AG2" s="46"/>
      <c r="AH2"/>
    </row>
    <row r="3" spans="1:34" s="9" customFormat="1" ht="14.25" customHeight="1">
      <c r="A3"/>
      <c r="B3" s="85"/>
      <c r="C3" s="85"/>
      <c r="D3" s="85"/>
      <c r="E3" s="85"/>
      <c r="F3" s="85"/>
      <c r="G3" s="85"/>
      <c r="H3" s="85"/>
      <c r="I3" s="85"/>
      <c r="J3" s="85"/>
      <c r="K3" s="85"/>
      <c r="L3" s="85"/>
      <c r="M3" s="85"/>
      <c r="N3" s="85"/>
      <c r="O3" s="85"/>
      <c r="P3" s="85"/>
      <c r="Q3" s="85"/>
      <c r="R3" s="85"/>
      <c r="S3" s="85"/>
      <c r="T3" s="85"/>
      <c r="U3" s="85"/>
      <c r="V3" s="85"/>
      <c r="W3" s="85"/>
      <c r="X3" s="12"/>
      <c r="Y3" s="12"/>
      <c r="Z3" s="12"/>
      <c r="AA3" s="12"/>
      <c r="AB3" s="13"/>
      <c r="AC3" s="13"/>
      <c r="AD3" s="13"/>
      <c r="AE3" s="52"/>
      <c r="AF3" s="46"/>
      <c r="AG3" s="46"/>
      <c r="AH3"/>
    </row>
    <row r="4" spans="1:34" s="9" customFormat="1" ht="14.25" customHeight="1" thickBot="1">
      <c r="A4"/>
      <c r="B4" s="17"/>
      <c r="C4" s="16"/>
      <c r="D4" s="16"/>
      <c r="E4" s="16"/>
      <c r="F4" s="16"/>
      <c r="G4" s="16"/>
      <c r="H4" s="16"/>
      <c r="I4" s="16"/>
      <c r="J4" s="16"/>
      <c r="K4" s="16"/>
      <c r="L4" s="15"/>
      <c r="M4" s="15"/>
      <c r="N4" s="15"/>
      <c r="O4" s="15"/>
      <c r="P4" s="15"/>
      <c r="Q4" s="15"/>
      <c r="R4" s="15"/>
      <c r="S4" s="15"/>
      <c r="T4" s="15"/>
      <c r="U4" s="15"/>
      <c r="V4" s="15"/>
      <c r="W4" s="15"/>
      <c r="X4" s="15"/>
      <c r="Y4" s="15"/>
      <c r="Z4" s="15"/>
      <c r="AA4" s="15"/>
      <c r="AB4" s="3"/>
      <c r="AC4" s="3"/>
      <c r="AD4" s="3"/>
      <c r="AE4" s="3"/>
      <c r="AF4"/>
      <c r="AG4"/>
      <c r="AH4"/>
    </row>
    <row r="5" spans="1:34">
      <c r="B5" s="47"/>
      <c r="C5" s="74" t="s">
        <v>1</v>
      </c>
      <c r="D5" s="74"/>
      <c r="E5" s="74"/>
      <c r="F5" s="74"/>
      <c r="G5" s="74"/>
      <c r="H5" s="74"/>
      <c r="I5" s="74"/>
      <c r="J5" s="74"/>
      <c r="K5" s="74"/>
      <c r="L5" s="74"/>
      <c r="M5" s="74"/>
      <c r="N5" s="74"/>
      <c r="O5" s="74"/>
      <c r="P5" s="74"/>
      <c r="Q5" s="74"/>
      <c r="R5" s="74"/>
      <c r="S5" s="74"/>
      <c r="T5" s="74"/>
      <c r="U5" s="74"/>
      <c r="V5" s="74"/>
      <c r="W5" s="74"/>
      <c r="X5" s="74"/>
      <c r="Y5" s="74"/>
      <c r="Z5" s="74"/>
      <c r="AA5" s="74"/>
      <c r="AB5" s="74"/>
      <c r="AC5" s="74"/>
      <c r="AD5" s="48"/>
      <c r="AE5" s="9"/>
      <c r="AF5" s="72" t="s">
        <v>2</v>
      </c>
      <c r="AG5" s="73"/>
    </row>
    <row r="6" spans="1:34" ht="15" customHeight="1">
      <c r="B6" s="49"/>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35"/>
      <c r="AE6" s="3"/>
      <c r="AF6" s="58" t="s">
        <v>3</v>
      </c>
      <c r="AG6" s="60" t="s">
        <v>4</v>
      </c>
    </row>
    <row r="7" spans="1:34" ht="14.25" customHeight="1" thickBot="1">
      <c r="B7" s="50"/>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23"/>
      <c r="AE7"/>
      <c r="AF7" s="59" t="s">
        <v>5</v>
      </c>
      <c r="AG7" s="61">
        <f>COUNTIF('CPCS Technical Tests'!$C$14:$C$500,"*")</f>
        <v>0</v>
      </c>
    </row>
    <row r="8" spans="1:34" ht="14.25" customHeight="1">
      <c r="B8" s="50"/>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23"/>
      <c r="AE8"/>
      <c r="AF8"/>
      <c r="AG8"/>
    </row>
    <row r="9" spans="1:34" ht="14.25" customHeight="1">
      <c r="B9" s="50"/>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23"/>
      <c r="AE9"/>
      <c r="AF9"/>
      <c r="AG9"/>
    </row>
    <row r="10" spans="1:34" ht="14.25" customHeight="1">
      <c r="B10" s="50"/>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23"/>
      <c r="AE10"/>
      <c r="AF10"/>
      <c r="AG10"/>
    </row>
    <row r="11" spans="1:34" ht="36.75" customHeight="1" thickBot="1">
      <c r="B11" s="51"/>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29"/>
      <c r="AE11"/>
      <c r="AF11"/>
      <c r="AG11"/>
    </row>
    <row r="12" spans="1:34" ht="15" customHeight="1">
      <c r="B12"/>
      <c r="C12"/>
      <c r="D12"/>
      <c r="E12"/>
      <c r="F12"/>
      <c r="G12"/>
      <c r="H12"/>
      <c r="I12"/>
      <c r="J12"/>
      <c r="K12"/>
      <c r="L12"/>
      <c r="M12" s="15"/>
      <c r="N12" s="15"/>
      <c r="O12" s="15"/>
      <c r="P12" s="15"/>
      <c r="Q12" s="15"/>
      <c r="R12" s="15"/>
      <c r="S12" s="15"/>
      <c r="T12" s="15"/>
      <c r="U12" s="15"/>
      <c r="V12" s="15"/>
      <c r="W12" s="15"/>
      <c r="X12" s="15"/>
      <c r="Y12" s="15"/>
      <c r="Z12" s="15"/>
      <c r="AA12"/>
      <c r="AB12"/>
      <c r="AC12"/>
      <c r="AD12"/>
      <c r="AE12"/>
      <c r="AF12"/>
      <c r="AG12"/>
    </row>
    <row r="13" spans="1:34" ht="18.75" customHeight="1">
      <c r="B13" s="39" t="s">
        <v>6</v>
      </c>
      <c r="C13"/>
      <c r="D13"/>
      <c r="E13"/>
      <c r="F13"/>
      <c r="G13"/>
      <c r="H13"/>
      <c r="I13"/>
      <c r="J13"/>
      <c r="K13"/>
      <c r="L13"/>
      <c r="M13" s="15"/>
      <c r="N13" s="15"/>
      <c r="O13" s="15"/>
      <c r="P13" s="15"/>
      <c r="Q13" s="15"/>
      <c r="R13" s="15"/>
      <c r="S13" s="15"/>
      <c r="T13" s="15"/>
      <c r="U13" s="15"/>
      <c r="V13" s="15"/>
      <c r="W13" s="15"/>
      <c r="X13" s="15"/>
      <c r="Y13" s="15"/>
      <c r="Z13" s="15"/>
      <c r="AA13"/>
      <c r="AB13"/>
      <c r="AC13"/>
      <c r="AD13"/>
      <c r="AE13"/>
      <c r="AF13"/>
      <c r="AG13" s="3"/>
    </row>
    <row r="14" spans="1:34" ht="7.5" customHeight="1" thickBot="1">
      <c r="B14"/>
      <c r="C14"/>
      <c r="D14"/>
      <c r="E14"/>
      <c r="F14"/>
      <c r="G14"/>
      <c r="H14"/>
      <c r="I14"/>
      <c r="J14"/>
      <c r="K14"/>
      <c r="L14"/>
      <c r="M14" s="15"/>
      <c r="N14" s="15"/>
      <c r="O14" s="15"/>
      <c r="P14" s="15"/>
      <c r="Q14" s="15"/>
      <c r="R14" s="15"/>
      <c r="S14" s="15"/>
      <c r="T14" s="15"/>
      <c r="U14" s="15"/>
      <c r="V14" s="15"/>
      <c r="W14" s="15"/>
      <c r="X14" s="15"/>
      <c r="Y14" s="15"/>
      <c r="Z14" s="15"/>
      <c r="AA14"/>
      <c r="AB14"/>
      <c r="AC14"/>
      <c r="AD14"/>
      <c r="AE14"/>
      <c r="AF14"/>
      <c r="AG14"/>
    </row>
    <row r="15" spans="1:34" ht="14.25" customHeight="1">
      <c r="B15" s="77">
        <v>1</v>
      </c>
      <c r="C15" s="78"/>
      <c r="D15" s="81" t="s">
        <v>7</v>
      </c>
      <c r="E15" s="81"/>
      <c r="F15" s="81"/>
      <c r="G15" s="81"/>
      <c r="H15" s="81"/>
      <c r="I15" s="81"/>
      <c r="J15" s="82"/>
      <c r="K15"/>
      <c r="L15" s="77">
        <v>2</v>
      </c>
      <c r="M15" s="78"/>
      <c r="N15" s="81" t="s">
        <v>8</v>
      </c>
      <c r="O15" s="81"/>
      <c r="P15" s="81"/>
      <c r="Q15" s="81"/>
      <c r="R15" s="81"/>
      <c r="S15" s="81"/>
      <c r="T15" s="82"/>
      <c r="U15" s="15"/>
      <c r="V15" s="77">
        <v>3</v>
      </c>
      <c r="W15" s="78"/>
      <c r="X15" s="81" t="s">
        <v>9</v>
      </c>
      <c r="Y15" s="81"/>
      <c r="Z15" s="81"/>
      <c r="AA15" s="81"/>
      <c r="AB15" s="81"/>
      <c r="AC15" s="81"/>
      <c r="AD15" s="82"/>
      <c r="AE15"/>
      <c r="AF15"/>
      <c r="AG15"/>
    </row>
    <row r="16" spans="1:34">
      <c r="B16" s="79"/>
      <c r="C16" s="80"/>
      <c r="D16" s="83"/>
      <c r="E16" s="83"/>
      <c r="F16" s="83"/>
      <c r="G16" s="83"/>
      <c r="H16" s="83"/>
      <c r="I16" s="83"/>
      <c r="J16" s="84"/>
      <c r="K16"/>
      <c r="L16" s="79"/>
      <c r="M16" s="80"/>
      <c r="N16" s="83"/>
      <c r="O16" s="83"/>
      <c r="P16" s="83"/>
      <c r="Q16" s="83"/>
      <c r="R16" s="83"/>
      <c r="S16" s="83"/>
      <c r="T16" s="84"/>
      <c r="U16" s="15"/>
      <c r="V16" s="79"/>
      <c r="W16" s="80"/>
      <c r="X16" s="83"/>
      <c r="Y16" s="83"/>
      <c r="Z16" s="83"/>
      <c r="AA16" s="83"/>
      <c r="AB16" s="83"/>
      <c r="AC16" s="83"/>
      <c r="AD16" s="84"/>
      <c r="AE16"/>
      <c r="AF16"/>
      <c r="AG16"/>
    </row>
    <row r="17" spans="1:34" ht="13.5" customHeight="1">
      <c r="B17" s="79"/>
      <c r="C17" s="80"/>
      <c r="D17" s="83"/>
      <c r="E17" s="83"/>
      <c r="F17" s="83"/>
      <c r="G17" s="83"/>
      <c r="H17" s="83"/>
      <c r="I17" s="83"/>
      <c r="J17" s="84"/>
      <c r="K17"/>
      <c r="L17" s="79"/>
      <c r="M17" s="80"/>
      <c r="N17" s="83"/>
      <c r="O17" s="83"/>
      <c r="P17" s="83"/>
      <c r="Q17" s="83"/>
      <c r="R17" s="83"/>
      <c r="S17" s="83"/>
      <c r="T17" s="84"/>
      <c r="U17" s="15"/>
      <c r="V17" s="79"/>
      <c r="W17" s="80"/>
      <c r="X17" s="83"/>
      <c r="Y17" s="83"/>
      <c r="Z17" s="83"/>
      <c r="AA17" s="83"/>
      <c r="AB17" s="83"/>
      <c r="AC17" s="83"/>
      <c r="AD17" s="84"/>
      <c r="AE17"/>
      <c r="AF17"/>
      <c r="AG17"/>
    </row>
    <row r="18" spans="1:34" ht="14.25" customHeight="1">
      <c r="B18" s="22"/>
      <c r="C18" s="70" t="s">
        <v>10</v>
      </c>
      <c r="D18" s="70"/>
      <c r="E18" s="70"/>
      <c r="F18" s="70"/>
      <c r="G18" s="70"/>
      <c r="H18" s="70"/>
      <c r="I18" s="70"/>
      <c r="J18" s="23"/>
      <c r="K18"/>
      <c r="L18" s="22"/>
      <c r="M18" s="70" t="s">
        <v>11</v>
      </c>
      <c r="N18" s="70"/>
      <c r="O18" s="70"/>
      <c r="P18" s="70"/>
      <c r="Q18" s="70"/>
      <c r="R18" s="70"/>
      <c r="S18" s="70"/>
      <c r="T18" s="57"/>
      <c r="U18" s="15"/>
      <c r="V18" s="49"/>
      <c r="W18" s="70" t="s">
        <v>12</v>
      </c>
      <c r="X18" s="70"/>
      <c r="Y18" s="70"/>
      <c r="Z18" s="70"/>
      <c r="AA18" s="70"/>
      <c r="AB18" s="70"/>
      <c r="AC18" s="70"/>
      <c r="AD18" s="23"/>
      <c r="AE18"/>
      <c r="AF18"/>
      <c r="AG18"/>
    </row>
    <row r="19" spans="1:34" ht="14.25" customHeight="1">
      <c r="B19" s="22"/>
      <c r="C19" s="70"/>
      <c r="D19" s="70"/>
      <c r="E19" s="70"/>
      <c r="F19" s="70"/>
      <c r="G19" s="70"/>
      <c r="H19" s="70"/>
      <c r="I19" s="70"/>
      <c r="J19" s="23"/>
      <c r="K19"/>
      <c r="L19" s="22"/>
      <c r="M19" s="70"/>
      <c r="N19" s="70"/>
      <c r="O19" s="70"/>
      <c r="P19" s="70"/>
      <c r="Q19" s="70"/>
      <c r="R19" s="70"/>
      <c r="S19" s="70"/>
      <c r="T19" s="57"/>
      <c r="U19" s="15"/>
      <c r="V19" s="49"/>
      <c r="W19" s="70"/>
      <c r="X19" s="70"/>
      <c r="Y19" s="70"/>
      <c r="Z19" s="70"/>
      <c r="AA19" s="70"/>
      <c r="AB19" s="70"/>
      <c r="AC19" s="70"/>
      <c r="AD19" s="23"/>
      <c r="AE19"/>
      <c r="AF19" s="2"/>
      <c r="AG19" s="2"/>
    </row>
    <row r="20" spans="1:34" ht="14.25" customHeight="1">
      <c r="B20" s="22"/>
      <c r="C20" s="70"/>
      <c r="D20" s="70"/>
      <c r="E20" s="70"/>
      <c r="F20" s="70"/>
      <c r="G20" s="70"/>
      <c r="H20" s="70"/>
      <c r="I20" s="70"/>
      <c r="J20" s="23"/>
      <c r="K20"/>
      <c r="L20" s="22"/>
      <c r="M20" s="70"/>
      <c r="N20" s="70"/>
      <c r="O20" s="70"/>
      <c r="P20" s="70"/>
      <c r="Q20" s="70"/>
      <c r="R20" s="70"/>
      <c r="S20" s="70"/>
      <c r="T20" s="57"/>
      <c r="U20" s="15"/>
      <c r="V20" s="49"/>
      <c r="W20" s="70"/>
      <c r="X20" s="70"/>
      <c r="Y20" s="70"/>
      <c r="Z20" s="70"/>
      <c r="AA20" s="70"/>
      <c r="AB20" s="70"/>
      <c r="AC20" s="70"/>
      <c r="AD20" s="23"/>
      <c r="AE20"/>
      <c r="AF20" s="2"/>
      <c r="AG20" s="2"/>
    </row>
    <row r="21" spans="1:34" ht="14.25" customHeight="1">
      <c r="B21" s="22"/>
      <c r="C21" s="70"/>
      <c r="D21" s="70"/>
      <c r="E21" s="70"/>
      <c r="F21" s="70"/>
      <c r="G21" s="70"/>
      <c r="H21" s="70"/>
      <c r="I21" s="70"/>
      <c r="J21" s="23"/>
      <c r="K21"/>
      <c r="L21" s="22"/>
      <c r="M21" s="70"/>
      <c r="N21" s="70"/>
      <c r="O21" s="70"/>
      <c r="P21" s="70"/>
      <c r="Q21" s="70"/>
      <c r="R21" s="70"/>
      <c r="S21" s="70"/>
      <c r="T21" s="57"/>
      <c r="U21" s="15"/>
      <c r="V21" s="49"/>
      <c r="W21" s="70"/>
      <c r="X21" s="70"/>
      <c r="Y21" s="70"/>
      <c r="Z21" s="70"/>
      <c r="AA21" s="70"/>
      <c r="AB21" s="70"/>
      <c r="AC21" s="70"/>
      <c r="AD21" s="57"/>
      <c r="AE21" s="15"/>
      <c r="AF21" s="2"/>
      <c r="AG21" s="2"/>
    </row>
    <row r="22" spans="1:34" s="2" customFormat="1" ht="14.25" customHeight="1">
      <c r="B22" s="22"/>
      <c r="C22" s="70"/>
      <c r="D22" s="70"/>
      <c r="E22" s="70"/>
      <c r="F22" s="70"/>
      <c r="G22" s="70"/>
      <c r="H22" s="70"/>
      <c r="I22" s="70"/>
      <c r="J22" s="23"/>
      <c r="K22"/>
      <c r="L22" s="22"/>
      <c r="M22" s="70"/>
      <c r="N22" s="70"/>
      <c r="O22" s="70"/>
      <c r="P22" s="70"/>
      <c r="Q22" s="70"/>
      <c r="R22" s="70"/>
      <c r="S22" s="70"/>
      <c r="T22" s="23"/>
      <c r="U22"/>
      <c r="V22" s="22"/>
      <c r="W22" s="70"/>
      <c r="X22" s="70"/>
      <c r="Y22" s="70"/>
      <c r="Z22" s="70"/>
      <c r="AA22" s="70"/>
      <c r="AB22" s="70"/>
      <c r="AC22" s="70"/>
      <c r="AD22" s="54"/>
    </row>
    <row r="23" spans="1:34" s="2" customFormat="1" ht="14.25" customHeight="1">
      <c r="B23" s="22"/>
      <c r="C23" s="70"/>
      <c r="D23" s="70"/>
      <c r="E23" s="70"/>
      <c r="F23" s="70"/>
      <c r="G23" s="70"/>
      <c r="H23" s="70"/>
      <c r="I23" s="70"/>
      <c r="J23" s="23"/>
      <c r="K23"/>
      <c r="L23" s="22"/>
      <c r="M23" s="70"/>
      <c r="N23" s="70"/>
      <c r="O23" s="70"/>
      <c r="P23" s="70"/>
      <c r="Q23" s="70"/>
      <c r="R23" s="70"/>
      <c r="S23" s="70"/>
      <c r="T23" s="23"/>
      <c r="U23"/>
      <c r="V23" s="22"/>
      <c r="W23" s="70"/>
      <c r="X23" s="70"/>
      <c r="Y23" s="70"/>
      <c r="Z23" s="70"/>
      <c r="AA23" s="70"/>
      <c r="AB23" s="70"/>
      <c r="AC23" s="70"/>
      <c r="AD23" s="54"/>
    </row>
    <row r="24" spans="1:34" s="10" customFormat="1">
      <c r="A24" s="2"/>
      <c r="B24" s="53"/>
      <c r="C24" s="70"/>
      <c r="D24" s="70"/>
      <c r="E24" s="70"/>
      <c r="F24" s="70"/>
      <c r="G24" s="70"/>
      <c r="H24" s="70"/>
      <c r="I24" s="70"/>
      <c r="J24" s="54"/>
      <c r="K24" s="2"/>
      <c r="L24" s="53"/>
      <c r="M24" s="70"/>
      <c r="N24" s="70"/>
      <c r="O24" s="70"/>
      <c r="P24" s="70"/>
      <c r="Q24" s="70"/>
      <c r="R24" s="70"/>
      <c r="S24" s="70"/>
      <c r="T24" s="54"/>
      <c r="U24" s="2"/>
      <c r="V24" s="53"/>
      <c r="W24" s="70"/>
      <c r="X24" s="70"/>
      <c r="Y24" s="70"/>
      <c r="Z24" s="70"/>
      <c r="AA24" s="70"/>
      <c r="AB24" s="70"/>
      <c r="AC24" s="70"/>
      <c r="AD24" s="54"/>
      <c r="AE24" s="2"/>
      <c r="AF24" s="2"/>
      <c r="AG24" s="2"/>
      <c r="AH24" s="2"/>
    </row>
    <row r="25" spans="1:34" s="10" customFormat="1" ht="31.5" customHeight="1">
      <c r="A25" s="2"/>
      <c r="B25" s="53"/>
      <c r="C25" s="70"/>
      <c r="D25" s="70"/>
      <c r="E25" s="70"/>
      <c r="F25" s="70"/>
      <c r="G25" s="70"/>
      <c r="H25" s="70"/>
      <c r="I25" s="70"/>
      <c r="J25" s="54"/>
      <c r="K25" s="2"/>
      <c r="L25" s="53"/>
      <c r="M25" s="70"/>
      <c r="N25" s="70"/>
      <c r="O25" s="70"/>
      <c r="P25" s="70"/>
      <c r="Q25" s="70"/>
      <c r="R25" s="70"/>
      <c r="S25" s="70"/>
      <c r="T25" s="54"/>
      <c r="U25" s="2"/>
      <c r="V25" s="53"/>
      <c r="W25" s="70"/>
      <c r="X25" s="70"/>
      <c r="Y25" s="70"/>
      <c r="Z25" s="70"/>
      <c r="AA25" s="70"/>
      <c r="AB25" s="70"/>
      <c r="AC25" s="70"/>
      <c r="AD25" s="54"/>
      <c r="AE25" s="2"/>
      <c r="AF25" s="2"/>
      <c r="AH25" s="2"/>
    </row>
    <row r="26" spans="1:34" s="10" customFormat="1">
      <c r="A26" s="2"/>
      <c r="B26" s="53"/>
      <c r="C26" s="70"/>
      <c r="D26" s="70"/>
      <c r="E26" s="70"/>
      <c r="F26" s="70"/>
      <c r="G26" s="70"/>
      <c r="H26" s="70"/>
      <c r="I26" s="70"/>
      <c r="J26" s="54"/>
      <c r="K26" s="2"/>
      <c r="L26" s="53"/>
      <c r="M26" s="70"/>
      <c r="N26" s="70"/>
      <c r="O26" s="70"/>
      <c r="P26" s="70"/>
      <c r="Q26" s="70"/>
      <c r="R26" s="70"/>
      <c r="S26" s="70"/>
      <c r="T26" s="54"/>
      <c r="U26" s="2"/>
      <c r="V26" s="53"/>
      <c r="W26" s="70"/>
      <c r="X26" s="70"/>
      <c r="Y26" s="70"/>
      <c r="Z26" s="70"/>
      <c r="AA26" s="70"/>
      <c r="AB26" s="70"/>
      <c r="AC26" s="70"/>
      <c r="AD26" s="54"/>
      <c r="AE26" s="2"/>
      <c r="AF26" s="2"/>
      <c r="AG26" s="2"/>
      <c r="AH26" s="2"/>
    </row>
    <row r="27" spans="1:34" s="10" customFormat="1" ht="18" customHeight="1" thickBot="1">
      <c r="A27" s="2"/>
      <c r="B27" s="55"/>
      <c r="C27" s="71"/>
      <c r="D27" s="71"/>
      <c r="E27" s="71"/>
      <c r="F27" s="71"/>
      <c r="G27" s="71"/>
      <c r="H27" s="71"/>
      <c r="I27" s="71"/>
      <c r="J27" s="56"/>
      <c r="K27" s="2"/>
      <c r="L27" s="55"/>
      <c r="M27" s="71"/>
      <c r="N27" s="71"/>
      <c r="O27" s="71"/>
      <c r="P27" s="71"/>
      <c r="Q27" s="71"/>
      <c r="R27" s="71"/>
      <c r="S27" s="71"/>
      <c r="T27" s="56"/>
      <c r="U27" s="2"/>
      <c r="V27" s="55"/>
      <c r="W27" s="71"/>
      <c r="X27" s="71"/>
      <c r="Y27" s="71"/>
      <c r="Z27" s="71"/>
      <c r="AA27" s="71"/>
      <c r="AB27" s="71"/>
      <c r="AC27" s="71"/>
      <c r="AD27" s="56"/>
      <c r="AE27" s="2"/>
      <c r="AH27" s="2"/>
    </row>
    <row r="28" spans="1:34" s="10" customFormat="1"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4" s="10" customForma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s="10" customFormat="1" ht="14.25" customHeight="1">
      <c r="A30" s="2"/>
      <c r="H30" s="11"/>
      <c r="I30" s="11"/>
      <c r="J30" s="11"/>
      <c r="K30" s="11"/>
      <c r="L30" s="11"/>
      <c r="Q30" s="9"/>
      <c r="R30" s="9"/>
      <c r="S30" s="9"/>
      <c r="T30" s="9"/>
      <c r="U30" s="9"/>
      <c r="V30" s="9"/>
      <c r="W30" s="9"/>
      <c r="X30" s="9"/>
      <c r="Y30" s="9"/>
      <c r="Z30" s="9"/>
      <c r="AF30" s="2"/>
      <c r="AG30" s="62" t="s">
        <v>13</v>
      </c>
      <c r="AH30" s="2"/>
    </row>
  </sheetData>
  <sheetProtection algorithmName="SHA-512" hashValue="4r7YIEs33AkkpIavoqHpr2Uu6TpZjCM0yE3BzP2KXBdWvXce/OKHK3E9uspl5euaT3HMW4zRvxedwtWy6XvG3w==" saltValue="bd/Ocw9GvPHLiL7/JJ8wzw==" spinCount="100000" sheet="1" selectLockedCells="1"/>
  <mergeCells count="12">
    <mergeCell ref="B2:W3"/>
    <mergeCell ref="C18:I27"/>
    <mergeCell ref="M18:S27"/>
    <mergeCell ref="W18:AC27"/>
    <mergeCell ref="AF5:AG5"/>
    <mergeCell ref="C5:AC11"/>
    <mergeCell ref="B15:C17"/>
    <mergeCell ref="L15:M17"/>
    <mergeCell ref="V15:W17"/>
    <mergeCell ref="D15:J17"/>
    <mergeCell ref="N15:T17"/>
    <mergeCell ref="X15:AD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1">
    <tabColor rgb="FF00B1EB"/>
    <pageSetUpPr fitToPage="1"/>
  </sheetPr>
  <dimension ref="A1:U49"/>
  <sheetViews>
    <sheetView showGridLines="0" showRowColHeaders="0" tabSelected="1" zoomScaleNormal="100" workbookViewId="0">
      <selection activeCell="F8" sqref="F8:I8"/>
    </sheetView>
  </sheetViews>
  <sheetFormatPr defaultColWidth="0" defaultRowHeight="24" customHeight="1" zeroHeight="1"/>
  <cols>
    <col min="1" max="1" width="5.625" customWidth="1"/>
    <col min="2" max="2" width="1.375" customWidth="1"/>
    <col min="3" max="3" width="9.25" customWidth="1"/>
    <col min="4" max="9" width="9" customWidth="1"/>
    <col min="10" max="10" width="1.625" customWidth="1"/>
    <col min="11" max="11" width="5.625" customWidth="1"/>
    <col min="12" max="12" width="1.375" customWidth="1"/>
    <col min="13" max="19" width="9" customWidth="1"/>
    <col min="20" max="20" width="1.75" customWidth="1"/>
    <col min="21" max="21" width="5.625" customWidth="1"/>
    <col min="22" max="16384" width="9" hidden="1"/>
  </cols>
  <sheetData>
    <row r="1" spans="2:20" ht="16.5" customHeight="1"/>
    <row r="2" spans="2:20" ht="9.75" customHeight="1">
      <c r="B2" s="96" t="s">
        <v>14</v>
      </c>
      <c r="C2" s="96"/>
      <c r="D2" s="96"/>
      <c r="E2" s="96"/>
      <c r="F2" s="96"/>
      <c r="G2" s="96"/>
      <c r="H2" s="96"/>
      <c r="I2" s="96"/>
      <c r="J2" s="96"/>
      <c r="K2" s="96"/>
      <c r="L2" s="14"/>
      <c r="M2" s="14"/>
      <c r="N2" s="14"/>
      <c r="O2" s="14"/>
      <c r="P2" s="14"/>
      <c r="Q2" s="14"/>
    </row>
    <row r="3" spans="2:20" ht="12" customHeight="1">
      <c r="B3" s="96"/>
      <c r="C3" s="96"/>
      <c r="D3" s="96"/>
      <c r="E3" s="96"/>
      <c r="F3" s="96"/>
      <c r="G3" s="96"/>
      <c r="H3" s="96"/>
      <c r="I3" s="96"/>
      <c r="J3" s="96"/>
      <c r="K3" s="96"/>
      <c r="L3" s="14"/>
      <c r="M3" s="14"/>
      <c r="N3" s="14"/>
      <c r="O3" s="14"/>
      <c r="P3" s="14"/>
      <c r="Q3" s="14"/>
    </row>
    <row r="4" spans="2:20" ht="16.5" customHeight="1" thickBot="1">
      <c r="C4" s="101"/>
      <c r="D4" s="101"/>
      <c r="E4" s="101"/>
    </row>
    <row r="5" spans="2:20" ht="7.5" customHeight="1">
      <c r="B5" s="19"/>
      <c r="C5" s="20"/>
      <c r="D5" s="20"/>
      <c r="E5" s="20"/>
      <c r="F5" s="20"/>
      <c r="G5" s="20"/>
      <c r="H5" s="20"/>
      <c r="I5" s="20"/>
      <c r="J5" s="21"/>
      <c r="L5" s="19"/>
      <c r="M5" s="20"/>
      <c r="N5" s="20"/>
      <c r="O5" s="20"/>
      <c r="P5" s="20"/>
      <c r="Q5" s="20"/>
      <c r="R5" s="20"/>
      <c r="S5" s="20"/>
      <c r="T5" s="21"/>
    </row>
    <row r="6" spans="2:20" ht="16.5" customHeight="1">
      <c r="B6" s="22"/>
      <c r="C6" s="39" t="s">
        <v>15</v>
      </c>
      <c r="J6" s="23"/>
      <c r="L6" s="22"/>
      <c r="M6" s="39" t="s">
        <v>16</v>
      </c>
      <c r="T6" s="23"/>
    </row>
    <row r="7" spans="2:20" ht="9" customHeight="1">
      <c r="B7" s="22"/>
      <c r="J7" s="23"/>
      <c r="L7" s="22"/>
      <c r="T7" s="23"/>
    </row>
    <row r="8" spans="2:20" s="1" customFormat="1" ht="23.25" customHeight="1">
      <c r="B8" s="24"/>
      <c r="C8" s="103" t="s">
        <v>17</v>
      </c>
      <c r="D8" s="103"/>
      <c r="E8" s="103"/>
      <c r="F8" s="88"/>
      <c r="G8" s="100"/>
      <c r="H8" s="100"/>
      <c r="I8" s="89"/>
      <c r="J8" s="30"/>
      <c r="L8" s="24"/>
      <c r="M8" s="1" t="s">
        <v>18</v>
      </c>
      <c r="T8" s="25"/>
    </row>
    <row r="9" spans="2:20" ht="12" customHeight="1">
      <c r="B9" s="22"/>
      <c r="C9" s="38"/>
      <c r="D9" s="38"/>
      <c r="E9" s="38"/>
      <c r="J9" s="23"/>
      <c r="L9" s="22"/>
      <c r="T9" s="23"/>
    </row>
    <row r="10" spans="2:20" s="1" customFormat="1" ht="23.25" customHeight="1">
      <c r="B10" s="24"/>
      <c r="C10" s="87" t="s">
        <v>19</v>
      </c>
      <c r="D10" s="87"/>
      <c r="E10" s="87"/>
      <c r="F10" s="88"/>
      <c r="G10" s="89"/>
      <c r="J10" s="25"/>
      <c r="L10" s="24"/>
      <c r="M10" s="87" t="s">
        <v>20</v>
      </c>
      <c r="N10" s="87"/>
      <c r="O10" s="99"/>
      <c r="P10" s="88"/>
      <c r="Q10" s="100"/>
      <c r="R10" s="100"/>
      <c r="S10" s="89"/>
      <c r="T10" s="25"/>
    </row>
    <row r="11" spans="2:20" ht="12" customHeight="1">
      <c r="B11" s="22"/>
      <c r="C11" s="38"/>
      <c r="D11" s="38"/>
      <c r="E11" s="38"/>
      <c r="J11" s="23"/>
      <c r="L11" s="22"/>
      <c r="T11" s="23"/>
    </row>
    <row r="12" spans="2:20" s="1" customFormat="1" ht="23.25" customHeight="1">
      <c r="B12" s="24"/>
      <c r="C12" s="87" t="s">
        <v>21</v>
      </c>
      <c r="D12" s="87"/>
      <c r="E12" s="87"/>
      <c r="F12" s="88"/>
      <c r="G12" s="89"/>
      <c r="J12" s="25"/>
      <c r="L12" s="24"/>
      <c r="M12" s="87" t="s">
        <v>22</v>
      </c>
      <c r="N12" s="87"/>
      <c r="O12" s="99"/>
      <c r="P12" s="88"/>
      <c r="Q12" s="100"/>
      <c r="R12" s="100"/>
      <c r="S12" s="89"/>
      <c r="T12" s="25"/>
    </row>
    <row r="13" spans="2:20" ht="12" customHeight="1">
      <c r="B13" s="22"/>
      <c r="C13" s="38"/>
      <c r="D13" s="38"/>
      <c r="E13" s="38"/>
      <c r="J13" s="23"/>
      <c r="L13" s="22"/>
      <c r="T13" s="23"/>
    </row>
    <row r="14" spans="2:20" s="1" customFormat="1" ht="23.25" customHeight="1">
      <c r="B14" s="24"/>
      <c r="C14" s="87" t="s">
        <v>23</v>
      </c>
      <c r="D14" s="87"/>
      <c r="E14" s="87"/>
      <c r="F14" s="90"/>
      <c r="G14" s="91"/>
      <c r="H14" s="92"/>
      <c r="J14" s="25"/>
      <c r="L14" s="24"/>
      <c r="M14" s="87" t="s">
        <v>24</v>
      </c>
      <c r="N14" s="87"/>
      <c r="O14" s="87"/>
      <c r="P14" s="97"/>
      <c r="Q14" s="98"/>
      <c r="R14" s="32"/>
      <c r="S14" s="32"/>
      <c r="T14" s="25"/>
    </row>
    <row r="15" spans="2:20" ht="12" customHeight="1">
      <c r="B15" s="22"/>
      <c r="C15" s="38"/>
      <c r="D15" s="38"/>
      <c r="E15" s="38"/>
      <c r="J15" s="23"/>
      <c r="L15" s="22"/>
      <c r="T15" s="23"/>
    </row>
    <row r="16" spans="2:20" s="1" customFormat="1" ht="23.25" customHeight="1">
      <c r="B16" s="24"/>
      <c r="C16" s="87" t="s">
        <v>25</v>
      </c>
      <c r="D16" s="87"/>
      <c r="E16" s="87"/>
      <c r="F16" s="88"/>
      <c r="G16" s="89"/>
      <c r="J16" s="25"/>
      <c r="L16" s="24"/>
      <c r="M16" s="86" t="s">
        <v>26</v>
      </c>
      <c r="N16" s="86"/>
      <c r="O16" s="86"/>
      <c r="P16" s="86"/>
      <c r="Q16" s="86"/>
      <c r="R16" s="86"/>
      <c r="S16" s="86"/>
      <c r="T16" s="25"/>
    </row>
    <row r="17" spans="1:20" ht="12" customHeight="1">
      <c r="B17" s="22"/>
      <c r="C17" s="102" t="s">
        <v>27</v>
      </c>
      <c r="D17" s="102"/>
      <c r="E17" s="102"/>
      <c r="J17" s="23"/>
      <c r="L17" s="22"/>
      <c r="M17" s="86"/>
      <c r="N17" s="86"/>
      <c r="O17" s="86"/>
      <c r="P17" s="86"/>
      <c r="Q17" s="86"/>
      <c r="R17" s="86"/>
      <c r="S17" s="86"/>
      <c r="T17" s="23"/>
    </row>
    <row r="18" spans="1:20" ht="12" customHeight="1">
      <c r="B18" s="22"/>
      <c r="C18" s="38"/>
      <c r="D18" s="38"/>
      <c r="E18" s="38"/>
      <c r="J18" s="23"/>
      <c r="L18" s="22"/>
      <c r="M18" s="86"/>
      <c r="N18" s="86"/>
      <c r="O18" s="86"/>
      <c r="P18" s="86"/>
      <c r="Q18" s="86"/>
      <c r="R18" s="86"/>
      <c r="S18" s="86"/>
      <c r="T18" s="23"/>
    </row>
    <row r="19" spans="1:20" s="1" customFormat="1" ht="23.25" customHeight="1">
      <c r="B19" s="24"/>
      <c r="C19" s="87" t="s">
        <v>28</v>
      </c>
      <c r="D19" s="87"/>
      <c r="E19" s="87"/>
      <c r="F19" s="88"/>
      <c r="G19" s="100"/>
      <c r="H19" s="100"/>
      <c r="I19" s="89"/>
      <c r="J19" s="30"/>
      <c r="L19" s="24"/>
      <c r="M19" s="86"/>
      <c r="N19" s="86"/>
      <c r="O19" s="86"/>
      <c r="P19" s="86"/>
      <c r="Q19" s="86"/>
      <c r="R19" s="86"/>
      <c r="S19" s="86"/>
      <c r="T19" s="25"/>
    </row>
    <row r="20" spans="1:20" ht="12" customHeight="1">
      <c r="B20" s="22"/>
      <c r="C20" s="102" t="s">
        <v>27</v>
      </c>
      <c r="D20" s="102"/>
      <c r="E20" s="102"/>
      <c r="J20" s="23"/>
      <c r="L20" s="22"/>
      <c r="M20" s="86"/>
      <c r="N20" s="86"/>
      <c r="O20" s="86"/>
      <c r="P20" s="86"/>
      <c r="Q20" s="86"/>
      <c r="R20" s="86"/>
      <c r="S20" s="86"/>
      <c r="T20" s="23"/>
    </row>
    <row r="21" spans="1:20" ht="12" customHeight="1" thickBot="1">
      <c r="B21" s="31"/>
      <c r="C21" s="40"/>
      <c r="D21" s="40"/>
      <c r="E21" s="40"/>
      <c r="F21" s="18"/>
      <c r="G21" s="18"/>
      <c r="H21" s="18"/>
      <c r="I21" s="18"/>
      <c r="J21" s="29"/>
      <c r="L21" s="22"/>
      <c r="M21" s="86"/>
      <c r="N21" s="86"/>
      <c r="O21" s="86"/>
      <c r="P21" s="86"/>
      <c r="Q21" s="86"/>
      <c r="R21" s="86"/>
      <c r="S21" s="86"/>
      <c r="T21" s="23"/>
    </row>
    <row r="22" spans="1:20" s="1" customFormat="1" ht="23.25" customHeight="1" thickBot="1">
      <c r="A22"/>
      <c r="B22"/>
      <c r="C22"/>
      <c r="D22"/>
      <c r="E22"/>
      <c r="F22"/>
      <c r="G22"/>
      <c r="H22"/>
      <c r="I22"/>
      <c r="J22"/>
      <c r="K22"/>
      <c r="L22" s="24"/>
      <c r="M22" s="86"/>
      <c r="N22" s="86"/>
      <c r="O22" s="86"/>
      <c r="P22" s="86"/>
      <c r="Q22" s="86"/>
      <c r="R22" s="86"/>
      <c r="S22" s="86"/>
      <c r="T22" s="25"/>
    </row>
    <row r="23" spans="1:20" ht="7.5" customHeight="1">
      <c r="B23" s="19"/>
      <c r="C23" s="33"/>
      <c r="D23" s="33"/>
      <c r="E23" s="33"/>
      <c r="F23" s="33"/>
      <c r="G23" s="33"/>
      <c r="H23" s="33"/>
      <c r="I23" s="33"/>
      <c r="J23" s="34"/>
      <c r="L23" s="22"/>
      <c r="M23" s="86"/>
      <c r="N23" s="86"/>
      <c r="O23" s="86"/>
      <c r="P23" s="86"/>
      <c r="Q23" s="86"/>
      <c r="R23" s="86"/>
      <c r="S23" s="86"/>
      <c r="T23" s="23"/>
    </row>
    <row r="24" spans="1:20" s="1" customFormat="1" ht="23.25" customHeight="1">
      <c r="A24"/>
      <c r="B24" s="22"/>
      <c r="C24" s="86" t="s">
        <v>29</v>
      </c>
      <c r="D24" s="86"/>
      <c r="E24" s="86"/>
      <c r="F24" s="86"/>
      <c r="G24" s="86"/>
      <c r="H24" s="86"/>
      <c r="I24" s="86"/>
      <c r="J24" s="35"/>
      <c r="K24"/>
      <c r="L24" s="24"/>
      <c r="M24" s="86"/>
      <c r="N24" s="86"/>
      <c r="O24" s="86"/>
      <c r="P24" s="86"/>
      <c r="Q24" s="86"/>
      <c r="R24" s="86"/>
      <c r="S24" s="86"/>
      <c r="T24" s="25"/>
    </row>
    <row r="25" spans="1:20" ht="16.5" customHeight="1">
      <c r="B25" s="22"/>
      <c r="C25" s="86"/>
      <c r="D25" s="86"/>
      <c r="E25" s="86"/>
      <c r="F25" s="86"/>
      <c r="G25" s="86"/>
      <c r="H25" s="86"/>
      <c r="I25" s="86"/>
      <c r="J25" s="35"/>
      <c r="L25" s="22"/>
      <c r="M25" s="86"/>
      <c r="N25" s="86"/>
      <c r="O25" s="86"/>
      <c r="P25" s="86"/>
      <c r="Q25" s="86"/>
      <c r="R25" s="86"/>
      <c r="S25" s="86"/>
      <c r="T25" s="23"/>
    </row>
    <row r="26" spans="1:20" ht="16.5" customHeight="1">
      <c r="B26" s="22"/>
      <c r="C26" s="86"/>
      <c r="D26" s="86"/>
      <c r="E26" s="86"/>
      <c r="F26" s="86"/>
      <c r="G26" s="86"/>
      <c r="H26" s="86"/>
      <c r="I26" s="86"/>
      <c r="J26" s="35"/>
      <c r="L26" s="22"/>
      <c r="M26" s="86"/>
      <c r="N26" s="86"/>
      <c r="O26" s="86"/>
      <c r="P26" s="86"/>
      <c r="Q26" s="86"/>
      <c r="R26" s="86"/>
      <c r="S26" s="86"/>
      <c r="T26" s="23"/>
    </row>
    <row r="27" spans="1:20" ht="9" customHeight="1">
      <c r="B27" s="22"/>
      <c r="C27" s="86"/>
      <c r="D27" s="86"/>
      <c r="E27" s="86"/>
      <c r="F27" s="86"/>
      <c r="G27" s="86"/>
      <c r="H27" s="86"/>
      <c r="I27" s="86"/>
      <c r="J27" s="35"/>
      <c r="K27" s="3"/>
      <c r="L27" s="26"/>
      <c r="M27" s="86"/>
      <c r="N27" s="86"/>
      <c r="O27" s="86"/>
      <c r="P27" s="86"/>
      <c r="Q27" s="86"/>
      <c r="R27" s="86"/>
      <c r="S27" s="86"/>
      <c r="T27" s="23"/>
    </row>
    <row r="28" spans="1:20" ht="16.5" customHeight="1">
      <c r="B28" s="22"/>
      <c r="C28" s="86"/>
      <c r="D28" s="86"/>
      <c r="E28" s="86"/>
      <c r="F28" s="86"/>
      <c r="G28" s="86"/>
      <c r="H28" s="86"/>
      <c r="I28" s="86"/>
      <c r="J28" s="35"/>
      <c r="K28" s="3"/>
      <c r="L28" s="26"/>
      <c r="M28" s="86"/>
      <c r="N28" s="86"/>
      <c r="O28" s="86"/>
      <c r="P28" s="86"/>
      <c r="Q28" s="86"/>
      <c r="R28" s="86"/>
      <c r="S28" s="86"/>
      <c r="T28" s="23"/>
    </row>
    <row r="29" spans="1:20" ht="16.5" customHeight="1">
      <c r="B29" s="22"/>
      <c r="C29" s="86"/>
      <c r="D29" s="86"/>
      <c r="E29" s="86"/>
      <c r="F29" s="86"/>
      <c r="G29" s="86"/>
      <c r="H29" s="86"/>
      <c r="I29" s="86"/>
      <c r="J29" s="35"/>
      <c r="K29" s="3"/>
      <c r="L29" s="26"/>
      <c r="M29" s="86"/>
      <c r="N29" s="86"/>
      <c r="O29" s="86"/>
      <c r="P29" s="86"/>
      <c r="Q29" s="86"/>
      <c r="R29" s="86"/>
      <c r="S29" s="86"/>
      <c r="T29" s="23"/>
    </row>
    <row r="30" spans="1:20" ht="16.5" customHeight="1">
      <c r="B30" s="22"/>
      <c r="C30" s="86"/>
      <c r="D30" s="86"/>
      <c r="E30" s="86"/>
      <c r="F30" s="86"/>
      <c r="G30" s="86"/>
      <c r="H30" s="86"/>
      <c r="I30" s="86"/>
      <c r="J30" s="35"/>
      <c r="K30" s="3"/>
      <c r="L30" s="26"/>
      <c r="M30" s="86"/>
      <c r="N30" s="86"/>
      <c r="O30" s="86"/>
      <c r="P30" s="86"/>
      <c r="Q30" s="86"/>
      <c r="R30" s="86"/>
      <c r="S30" s="86"/>
      <c r="T30" s="23"/>
    </row>
    <row r="31" spans="1:20" ht="23.25" customHeight="1">
      <c r="B31" s="22"/>
      <c r="C31" s="86"/>
      <c r="D31" s="86"/>
      <c r="E31" s="86"/>
      <c r="F31" s="86"/>
      <c r="G31" s="86"/>
      <c r="H31" s="86"/>
      <c r="I31" s="86"/>
      <c r="J31" s="35"/>
      <c r="K31" s="3"/>
      <c r="L31" s="26"/>
      <c r="M31" s="86"/>
      <c r="N31" s="86"/>
      <c r="O31" s="86"/>
      <c r="P31" s="86"/>
      <c r="Q31" s="86"/>
      <c r="R31" s="86"/>
      <c r="S31" s="86"/>
      <c r="T31" s="23"/>
    </row>
    <row r="32" spans="1:20" ht="8.25" customHeight="1" thickBot="1">
      <c r="B32" s="31"/>
      <c r="C32" s="36"/>
      <c r="D32" s="36"/>
      <c r="E32" s="36"/>
      <c r="F32" s="36"/>
      <c r="G32" s="36"/>
      <c r="H32" s="36"/>
      <c r="I32" s="36"/>
      <c r="J32" s="37"/>
      <c r="K32" s="3"/>
      <c r="L32" s="26"/>
      <c r="M32" s="86"/>
      <c r="N32" s="86"/>
      <c r="O32" s="86"/>
      <c r="P32" s="86"/>
      <c r="Q32" s="86"/>
      <c r="R32" s="86"/>
      <c r="S32" s="86"/>
      <c r="T32" s="23"/>
    </row>
    <row r="33" spans="2:20" ht="16.5" customHeight="1" thickBot="1">
      <c r="K33" s="3"/>
      <c r="L33" s="26"/>
      <c r="M33" s="86"/>
      <c r="N33" s="86"/>
      <c r="O33" s="86"/>
      <c r="P33" s="86"/>
      <c r="Q33" s="86"/>
      <c r="R33" s="86"/>
      <c r="S33" s="86"/>
      <c r="T33" s="23"/>
    </row>
    <row r="34" spans="2:20" ht="12.75" customHeight="1">
      <c r="B34" s="19"/>
      <c r="C34" s="93" t="s">
        <v>30</v>
      </c>
      <c r="D34" s="93"/>
      <c r="E34" s="93"/>
      <c r="F34" s="93"/>
      <c r="G34" s="93"/>
      <c r="H34" s="93"/>
      <c r="I34" s="93"/>
      <c r="J34" s="21"/>
      <c r="K34" s="3"/>
      <c r="L34" s="26"/>
      <c r="M34" s="86"/>
      <c r="N34" s="86"/>
      <c r="O34" s="86"/>
      <c r="P34" s="86"/>
      <c r="Q34" s="86"/>
      <c r="R34" s="86"/>
      <c r="S34" s="86"/>
      <c r="T34" s="23"/>
    </row>
    <row r="35" spans="2:20" ht="26.25" customHeight="1">
      <c r="B35" s="22"/>
      <c r="C35" s="94"/>
      <c r="D35" s="94"/>
      <c r="E35" s="94"/>
      <c r="F35" s="94"/>
      <c r="G35" s="94"/>
      <c r="H35" s="94"/>
      <c r="I35" s="94"/>
      <c r="J35" s="23"/>
      <c r="K35" s="3"/>
      <c r="L35" s="26"/>
      <c r="M35" s="86"/>
      <c r="N35" s="86"/>
      <c r="O35" s="86"/>
      <c r="P35" s="86"/>
      <c r="Q35" s="86"/>
      <c r="R35" s="86"/>
      <c r="S35" s="86"/>
      <c r="T35" s="23"/>
    </row>
    <row r="36" spans="2:20" ht="9.75" customHeight="1">
      <c r="B36" s="22"/>
      <c r="C36" s="94"/>
      <c r="D36" s="94"/>
      <c r="E36" s="94"/>
      <c r="F36" s="94"/>
      <c r="G36" s="94"/>
      <c r="H36" s="94"/>
      <c r="I36" s="94"/>
      <c r="J36" s="23"/>
      <c r="K36" s="3"/>
      <c r="L36" s="26"/>
      <c r="M36" s="86"/>
      <c r="N36" s="86"/>
      <c r="O36" s="86"/>
      <c r="P36" s="86"/>
      <c r="Q36" s="86"/>
      <c r="R36" s="86"/>
      <c r="S36" s="86"/>
      <c r="T36" s="23"/>
    </row>
    <row r="37" spans="2:20" ht="8.25" customHeight="1" thickBot="1">
      <c r="B37" s="31"/>
      <c r="C37" s="95"/>
      <c r="D37" s="95"/>
      <c r="E37" s="95"/>
      <c r="F37" s="95"/>
      <c r="G37" s="95"/>
      <c r="H37" s="95"/>
      <c r="I37" s="95"/>
      <c r="J37" s="29"/>
      <c r="K37" s="3"/>
      <c r="L37" s="27"/>
      <c r="M37" s="28"/>
      <c r="N37" s="28"/>
      <c r="O37" s="28"/>
      <c r="P37" s="28"/>
      <c r="Q37" s="28"/>
      <c r="R37" s="28"/>
      <c r="S37" s="28"/>
      <c r="T37" s="29"/>
    </row>
    <row r="38" spans="2:20" ht="16.5" customHeight="1">
      <c r="C38" s="3"/>
      <c r="D38" s="3"/>
      <c r="E38" s="3"/>
      <c r="F38" s="3"/>
      <c r="G38" s="3"/>
      <c r="H38" s="3"/>
      <c r="I38" s="3"/>
      <c r="J38" s="3"/>
      <c r="K38" s="3"/>
      <c r="L38" s="3"/>
      <c r="M38" s="15"/>
      <c r="N38" s="15"/>
      <c r="O38" s="15"/>
      <c r="P38" s="15"/>
      <c r="Q38" s="15"/>
      <c r="R38" s="15"/>
      <c r="S38" s="15"/>
    </row>
    <row r="39" spans="2:20" ht="16.5" hidden="1" customHeight="1">
      <c r="C39" s="3"/>
      <c r="D39" s="3"/>
      <c r="E39" s="3"/>
      <c r="F39" s="3"/>
      <c r="G39" s="3"/>
      <c r="H39" s="3"/>
      <c r="I39" s="3"/>
      <c r="J39" s="3"/>
      <c r="K39" s="3"/>
      <c r="L39" s="3"/>
      <c r="M39" s="15"/>
      <c r="N39" s="15"/>
      <c r="O39" s="15"/>
      <c r="P39" s="15"/>
      <c r="Q39" s="15"/>
      <c r="R39" s="15"/>
      <c r="S39" s="15"/>
    </row>
    <row r="40" spans="2:20" ht="24" hidden="1" customHeight="1">
      <c r="C40" s="86"/>
      <c r="D40" s="86"/>
      <c r="E40" s="86"/>
      <c r="F40" s="86"/>
      <c r="G40" s="86"/>
      <c r="H40" s="86"/>
      <c r="I40" s="86"/>
      <c r="J40" s="86"/>
      <c r="K40" s="86"/>
      <c r="L40" s="86"/>
      <c r="M40" s="86"/>
      <c r="N40" s="86"/>
      <c r="O40" s="86"/>
      <c r="P40" s="86"/>
      <c r="Q40" s="86"/>
      <c r="R40" s="86"/>
    </row>
    <row r="49" ht="24" customHeight="1"/>
  </sheetData>
  <sheetProtection algorithmName="SHA-512" hashValue="vYZkH5Wfrbu/mkV/7Gg/TQI6EvjOaaRI074lkQPVc0qauPigh7+wafu4z+nB6h+sk2q+VU0Px5JqZgpSKgI53Q==" saltValue="YrZp9z3vlLF1UZwlEzR/oQ==" spinCount="100000" sheet="1" selectLockedCells="1"/>
  <mergeCells count="26">
    <mergeCell ref="B2:K3"/>
    <mergeCell ref="C24:I31"/>
    <mergeCell ref="M14:O14"/>
    <mergeCell ref="M16:S36"/>
    <mergeCell ref="P14:Q14"/>
    <mergeCell ref="M10:O10"/>
    <mergeCell ref="P10:S10"/>
    <mergeCell ref="M12:O12"/>
    <mergeCell ref="P12:S12"/>
    <mergeCell ref="C4:E4"/>
    <mergeCell ref="F19:I19"/>
    <mergeCell ref="C17:E17"/>
    <mergeCell ref="C19:E19"/>
    <mergeCell ref="C20:E20"/>
    <mergeCell ref="C8:E8"/>
    <mergeCell ref="F8:I8"/>
    <mergeCell ref="C40:R40"/>
    <mergeCell ref="C10:E10"/>
    <mergeCell ref="C12:E12"/>
    <mergeCell ref="C14:E14"/>
    <mergeCell ref="C16:E16"/>
    <mergeCell ref="F10:G10"/>
    <mergeCell ref="F12:G12"/>
    <mergeCell ref="F14:H14"/>
    <mergeCell ref="F16:G16"/>
    <mergeCell ref="C34:I37"/>
  </mergeCells>
  <conditionalFormatting sqref="P10:S10">
    <cfRule type="containsBlanks" dxfId="11" priority="14">
      <formula>LEN(TRIM(P10))=0</formula>
    </cfRule>
  </conditionalFormatting>
  <conditionalFormatting sqref="P12:S12">
    <cfRule type="containsBlanks" dxfId="10" priority="15">
      <formula>LEN(TRIM(P12))=0</formula>
    </cfRule>
  </conditionalFormatting>
  <conditionalFormatting sqref="P14:Q14">
    <cfRule type="containsBlanks" dxfId="9" priority="16">
      <formula>LEN(TRIM(P14))=0</formula>
    </cfRule>
  </conditionalFormatting>
  <conditionalFormatting sqref="F8:I8">
    <cfRule type="containsBlanks" dxfId="8" priority="12">
      <formula>LEN(TRIM(F8))=0</formula>
    </cfRule>
  </conditionalFormatting>
  <conditionalFormatting sqref="F10">
    <cfRule type="containsBlanks" dxfId="7" priority="7">
      <formula>LEN(TRIM(F10))=0</formula>
    </cfRule>
  </conditionalFormatting>
  <conditionalFormatting sqref="F12:G12">
    <cfRule type="containsBlanks" dxfId="6" priority="13">
      <formula>LEN(TRIM(F12))=0</formula>
    </cfRule>
  </conditionalFormatting>
  <conditionalFormatting sqref="F14">
    <cfRule type="containsBlanks" dxfId="5" priority="5">
      <formula>LEN(TRIM(F14))=0</formula>
    </cfRule>
  </conditionalFormatting>
  <conditionalFormatting sqref="F16">
    <cfRule type="containsBlanks" dxfId="4" priority="4">
      <formula>LEN(TRIM(F16))=0</formula>
    </cfRule>
  </conditionalFormatting>
  <conditionalFormatting sqref="F19">
    <cfRule type="containsBlanks" dxfId="3" priority="3">
      <formula>LEN(TRIM(F19))=0</formula>
    </cfRule>
  </conditionalFormatting>
  <dataValidations count="9">
    <dataValidation type="custom" operator="equal" allowBlank="1" showInputMessage="1" showErrorMessage="1" error="Your Levy registration number is seven digits long and numbers only._x000a__x000a_You can find it at the top right of any recent letters we have sent you, or request it by emailing levy.grant@citb.co.uk" prompt="The 7-digit registration number of the employer who is applying for the grant._x000a__x000a_This can be found on letters and other correspondence from CITB." sqref="F12:G12" xr:uid="{00000000-0002-0000-0100-000000000000}">
      <formula1>AND(ISNUMBER(F12),LEN(F12)=7)</formula1>
    </dataValidation>
    <dataValidation type="textLength" errorStyle="information" operator="equal" allowBlank="1" showInputMessage="1" showErrorMessage="1" error="Your Establishment number should be seven digits long." prompt="Provide the CITB registration number of your establishment of the main leviable registered employer if you want to link the grant to a separate establishment." sqref="F16:G16" xr:uid="{00000000-0002-0000-0100-000001000000}">
      <formula1>7</formula1>
    </dataValidation>
    <dataValidation allowBlank="1" showInputMessage="1" showErrorMessage="1" prompt="The name of the CITB-registered employer who is applying for the grant." sqref="F8:I8" xr:uid="{724BBEF6-C5DD-403F-9F13-A6F565F14B8F}"/>
    <dataValidation allowBlank="1" showInputMessage="1" showErrorMessage="1" prompt="The postcode of the registered address of the employer who is applying for grant." sqref="F10:G10" xr:uid="{90170516-27F9-4F9F-A8D0-A9BF00AE60D3}"/>
    <dataValidation allowBlank="1" showInputMessage="1" showErrorMessage="1" prompt="Please provide a telephone number in case we need to call you about this application." sqref="F14:H14" xr:uid="{861177F4-C870-4157-BB44-D09CDFA68EB6}"/>
    <dataValidation allowBlank="1" showInputMessage="1" showErrorMessage="1" prompt="If you have an internal reference number for this application, please provide it here." sqref="F19:I19" xr:uid="{E418C220-5DEA-4269-8A3E-ACDD13346B93}"/>
    <dataValidation allowBlank="1" showInputMessage="1" showErrorMessage="1" prompt="The name of the person who has completed this application form." sqref="P10:S10" xr:uid="{5091F47A-0A38-4A32-AA15-A47E3D26BCC0}"/>
    <dataValidation allowBlank="1" showInputMessage="1" showErrorMessage="1" prompt="The job title or relationship to the employer of the person completing this application." sqref="P12:S12" xr:uid="{E79D5568-7B2A-4F67-BEDD-56633FB34A3A}"/>
    <dataValidation allowBlank="1" showInputMessage="1" showErrorMessage="1" prompt="Today's date: the date this application form was completed in the format dd/mm/yyyy." sqref="P14:Q14" xr:uid="{3916EBC7-0C34-49B4-A382-61EEA69108E4}"/>
  </dataValidations>
  <pageMargins left="0.25" right="0.25" top="0.75" bottom="0.75" header="0.3" footer="0.3"/>
  <pageSetup paperSize="9" scale="83"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194375"/>
    <pageSetUpPr fitToPage="1"/>
  </sheetPr>
  <dimension ref="A1:Z114"/>
  <sheetViews>
    <sheetView showGridLines="0" zoomScaleNormal="100" workbookViewId="0">
      <selection activeCell="C14" sqref="C14"/>
    </sheetView>
  </sheetViews>
  <sheetFormatPr defaultColWidth="0" defaultRowHeight="15.75" customHeight="1" zeroHeight="1"/>
  <cols>
    <col min="1" max="1" width="1.875" customWidth="1"/>
    <col min="2" max="2" width="3" style="4" customWidth="1"/>
    <col min="3" max="3" width="35" customWidth="1"/>
    <col min="4" max="4" width="14.75" customWidth="1"/>
    <col min="5" max="5" width="15" customWidth="1"/>
    <col min="6" max="6" width="16.875" customWidth="1"/>
    <col min="7" max="11" width="13.75" customWidth="1"/>
    <col min="12" max="12" width="4" customWidth="1"/>
    <col min="13" max="13" width="13.75" hidden="1" customWidth="1"/>
    <col min="14" max="16384" width="9" hidden="1"/>
  </cols>
  <sheetData>
    <row r="1" spans="2:26" ht="15.75" customHeight="1"/>
    <row r="2" spans="2:26" ht="21.75" customHeight="1">
      <c r="C2" s="42" t="s">
        <v>31</v>
      </c>
      <c r="D2" s="14"/>
      <c r="E2" s="14"/>
      <c r="F2" s="14"/>
      <c r="G2" s="14"/>
      <c r="H2" s="14"/>
      <c r="I2" s="14"/>
      <c r="J2" s="14"/>
    </row>
    <row r="3" spans="2:26" ht="9" customHeight="1">
      <c r="E3" s="3"/>
      <c r="F3" s="3"/>
      <c r="G3" s="3"/>
      <c r="H3" s="3"/>
    </row>
    <row r="4" spans="2:26" ht="15.75" customHeight="1">
      <c r="B4" s="43">
        <f>Sheet1!$B$29</f>
        <v>0</v>
      </c>
      <c r="C4" s="44" t="s">
        <v>32</v>
      </c>
      <c r="D4" s="104" t="str">
        <f>IF(AND(M13&lt;&gt;N13,(SUM(Sheet1!B29:B31)&lt;3)),"To avoid this application being sent back to you, before saving and submitting this form:
"&amp;
"     1. "&amp;Sheet1!$G$30&amp;"
     2. "&amp;Sheet1!$G$31,IF(SUM(Sheet1!B29:B31)&lt;3,"To avoid this application being sent back to you, before saving and submitting this form:
"&amp;
"     1. "&amp;Sheet1!$G$30,IF(M13&lt;&gt;N13,"To avoid this application being sent back to you, before saving and submitting this form:
"&amp;
"     1. "&amp;Sheet1!$G$31,"")))</f>
        <v>To avoid this application being sent back to you, before saving and submitting this form:
     1. Ensure you complete the 'Employer Details' tab in full.</v>
      </c>
      <c r="E4" s="104"/>
      <c r="F4" s="104"/>
      <c r="G4" s="104"/>
      <c r="H4" s="104"/>
      <c r="I4" s="104"/>
      <c r="J4" s="104"/>
    </row>
    <row r="5" spans="2:26" ht="15.75" customHeight="1">
      <c r="B5" s="43">
        <f>Sheet1!$B$30</f>
        <v>0</v>
      </c>
      <c r="C5" s="44" t="s">
        <v>33</v>
      </c>
      <c r="D5" s="104"/>
      <c r="E5" s="104"/>
      <c r="F5" s="104"/>
      <c r="G5" s="104"/>
      <c r="H5" s="104"/>
      <c r="I5" s="104"/>
      <c r="J5" s="104"/>
      <c r="L5" s="5"/>
      <c r="M5" s="5"/>
      <c r="N5" s="5"/>
      <c r="O5" s="5"/>
      <c r="P5" s="5"/>
    </row>
    <row r="6" spans="2:26" ht="15.75" customHeight="1">
      <c r="B6" s="43">
        <f>Sheet1!$B$31</f>
        <v>0</v>
      </c>
      <c r="C6" s="44" t="s">
        <v>34</v>
      </c>
      <c r="D6" s="104"/>
      <c r="E6" s="104"/>
      <c r="F6" s="104"/>
      <c r="G6" s="104"/>
      <c r="H6" s="104"/>
      <c r="I6" s="104"/>
      <c r="J6" s="104"/>
    </row>
    <row r="7" spans="2:26" ht="9" customHeight="1">
      <c r="C7" s="3"/>
      <c r="E7" s="3"/>
      <c r="F7" s="3"/>
      <c r="G7" s="3"/>
      <c r="H7" s="3"/>
    </row>
    <row r="8" spans="2:26" ht="25.5" customHeight="1">
      <c r="C8" s="106" t="s">
        <v>35</v>
      </c>
      <c r="D8" s="106"/>
      <c r="E8" s="106"/>
      <c r="F8" s="106"/>
      <c r="G8" s="106"/>
      <c r="H8" s="106"/>
      <c r="I8" s="106"/>
      <c r="J8" s="106"/>
    </row>
    <row r="9" spans="2:26" ht="15.75" customHeight="1">
      <c r="C9" s="106"/>
      <c r="D9" s="106"/>
      <c r="E9" s="106"/>
      <c r="F9" s="106"/>
      <c r="G9" s="106"/>
      <c r="H9" s="106"/>
      <c r="I9" s="106"/>
      <c r="J9" s="106"/>
      <c r="K9" s="3"/>
    </row>
    <row r="10" spans="2:26" ht="15.75" customHeight="1">
      <c r="C10" s="106"/>
      <c r="D10" s="106"/>
      <c r="E10" s="106"/>
      <c r="F10" s="106"/>
      <c r="G10" s="106"/>
      <c r="H10" s="106"/>
      <c r="I10" s="106"/>
      <c r="J10" s="106"/>
      <c r="K10" s="3"/>
    </row>
    <row r="11" spans="2:26" ht="9" customHeight="1"/>
    <row r="12" spans="2:26" ht="31.5" customHeight="1">
      <c r="C12" s="68" t="s">
        <v>36</v>
      </c>
      <c r="D12" s="69"/>
      <c r="E12" s="105" t="s">
        <v>37</v>
      </c>
      <c r="F12" s="105"/>
      <c r="G12" s="105"/>
      <c r="H12" s="105"/>
      <c r="I12" s="105"/>
      <c r="J12" s="105"/>
    </row>
    <row r="13" spans="2:26" ht="69">
      <c r="C13" s="45" t="s">
        <v>38</v>
      </c>
      <c r="D13" s="45" t="s">
        <v>39</v>
      </c>
      <c r="E13" s="45" t="s">
        <v>40</v>
      </c>
      <c r="F13" s="45" t="s">
        <v>41</v>
      </c>
      <c r="G13" s="45" t="s">
        <v>42</v>
      </c>
      <c r="H13" s="45" t="s">
        <v>43</v>
      </c>
      <c r="I13" s="45" t="s">
        <v>44</v>
      </c>
      <c r="J13" s="45" t="s">
        <v>45</v>
      </c>
      <c r="K13" s="45" t="s">
        <v>46</v>
      </c>
      <c r="M13">
        <f>SUM(M14:M112)</f>
        <v>792</v>
      </c>
      <c r="N13">
        <f>SUM(N14:N112)</f>
        <v>792</v>
      </c>
    </row>
    <row r="14" spans="2:26" ht="18.75" customHeight="1">
      <c r="B14" s="41">
        <v>1</v>
      </c>
      <c r="C14" s="64"/>
      <c r="D14" s="66"/>
      <c r="E14" s="64"/>
      <c r="F14" s="64"/>
      <c r="G14" s="66"/>
      <c r="H14" s="64"/>
      <c r="I14" s="64"/>
      <c r="J14" s="66"/>
      <c r="K14" s="67"/>
      <c r="M14">
        <v>8</v>
      </c>
      <c r="N14">
        <f>IF(COUNTA(C14,D14,E14,F14,G14,H14,J14)&gt;0,COUNTA(C14,D14,#REF!,E14,F14,G14,H14,J14),8)</f>
        <v>8</v>
      </c>
      <c r="Q14" t="str">
        <f>LEFT(H14,2)</f>
        <v/>
      </c>
      <c r="R14" t="str">
        <f>IFERROR(VLOOKUP(Q14,Sheet1!$A$1:$B$7,2,FALSE),"")</f>
        <v/>
      </c>
      <c r="S14" t="str">
        <f>LEFT(H14,1)</f>
        <v/>
      </c>
      <c r="T14">
        <f>IFERROR(VLOOKUP(S14,Sheet1!$C$1:$D$21,2,FALSE),5)</f>
        <v>5</v>
      </c>
      <c r="U14" t="str">
        <f>MID(H14&amp;" ",2,1)</f>
        <v/>
      </c>
      <c r="V14">
        <f>IFERROR(VLOOKUP(U14,Sheet1!$E$1:$F$20,2,FALSE),5)</f>
        <v>5</v>
      </c>
      <c r="W14" t="str">
        <f>MID(H14&amp;" ",3,6)</f>
        <v/>
      </c>
      <c r="X14">
        <f>IFERROR(W14-W14,5)</f>
        <v>5</v>
      </c>
      <c r="Y14" t="str">
        <f>RIGHT(H14,1)</f>
        <v/>
      </c>
      <c r="Z14">
        <f>IFERROR(VLOOKUP(Y14,Sheet1!$G$1:$H$4,2,FALSE),5)</f>
        <v>5</v>
      </c>
    </row>
    <row r="15" spans="2:26" ht="18.75" customHeight="1">
      <c r="B15" s="41">
        <v>2</v>
      </c>
      <c r="C15" s="64"/>
      <c r="D15" s="64"/>
      <c r="E15" s="64"/>
      <c r="F15" s="64"/>
      <c r="G15" s="66"/>
      <c r="H15" s="64"/>
      <c r="I15" s="64"/>
      <c r="J15" s="66"/>
      <c r="K15" s="67"/>
      <c r="M15">
        <v>8</v>
      </c>
      <c r="N15">
        <f>IF(COUNTA(C15,D15,E15,F15,G15,H15,J15)&gt;0,COUNTA(C15,D15,#REF!,E15,F15,G15,H15,J15),8)</f>
        <v>8</v>
      </c>
      <c r="Q15" t="str">
        <f t="shared" ref="Q15:Q78" si="0">LEFT(H15,2)</f>
        <v/>
      </c>
      <c r="R15" t="str">
        <f>IFERROR(VLOOKUP(Q15,Sheet1!$A$1:$B$7,2,FALSE),"")</f>
        <v/>
      </c>
      <c r="S15" t="str">
        <f t="shared" ref="S15:S78" si="1">LEFT(H15,1)</f>
        <v/>
      </c>
      <c r="T15">
        <f>IFERROR(VLOOKUP(S15,Sheet1!$C$1:$D$21,2,FALSE),5)</f>
        <v>5</v>
      </c>
      <c r="U15" t="str">
        <f t="shared" ref="U15:U78" si="2">MID(H15&amp;" ",2,1)</f>
        <v/>
      </c>
      <c r="V15">
        <f>IFERROR(VLOOKUP(U15,Sheet1!$E$1:$F$20,2,FALSE),5)</f>
        <v>5</v>
      </c>
      <c r="W15" t="str">
        <f t="shared" ref="W15:W78" si="3">MID(H15&amp;" ",3,6)</f>
        <v/>
      </c>
      <c r="X15">
        <f t="shared" ref="X15:X78" si="4">IFERROR(W15-W15,5)</f>
        <v>5</v>
      </c>
      <c r="Y15" t="str">
        <f t="shared" ref="Y15:Y78" si="5">RIGHT(H15,1)</f>
        <v/>
      </c>
      <c r="Z15">
        <f>IFERROR(VLOOKUP(Y15,Sheet1!$G$1:$H$4,2,FALSE),5)</f>
        <v>5</v>
      </c>
    </row>
    <row r="16" spans="2:26" ht="18.75" customHeight="1">
      <c r="B16" s="41">
        <v>3</v>
      </c>
      <c r="C16" s="64"/>
      <c r="D16" s="64"/>
      <c r="E16" s="64"/>
      <c r="F16" s="64"/>
      <c r="G16" s="66"/>
      <c r="H16" s="64"/>
      <c r="I16" s="64"/>
      <c r="J16" s="66"/>
      <c r="K16" s="67"/>
      <c r="M16">
        <v>8</v>
      </c>
      <c r="N16">
        <f>IF(COUNTA(C16,D16,E16,F16,G16,H16,J16)&gt;0,COUNTA(C16,D16,#REF!,E16,F16,G16,H16,J16),8)</f>
        <v>8</v>
      </c>
      <c r="Q16" t="str">
        <f t="shared" si="0"/>
        <v/>
      </c>
      <c r="R16" t="str">
        <f>IFERROR(VLOOKUP(Q16,Sheet1!$A$1:$B$7,2,FALSE),"")</f>
        <v/>
      </c>
      <c r="S16" t="str">
        <f t="shared" si="1"/>
        <v/>
      </c>
      <c r="T16">
        <f>IFERROR(VLOOKUP(S16,Sheet1!$C$1:$D$21,2,FALSE),5)</f>
        <v>5</v>
      </c>
      <c r="U16" t="str">
        <f t="shared" si="2"/>
        <v/>
      </c>
      <c r="V16">
        <f>IFERROR(VLOOKUP(U16,Sheet1!$E$1:$F$20,2,FALSE),5)</f>
        <v>5</v>
      </c>
      <c r="W16" t="str">
        <f t="shared" si="3"/>
        <v/>
      </c>
      <c r="X16">
        <f t="shared" si="4"/>
        <v>5</v>
      </c>
      <c r="Y16" t="str">
        <f t="shared" si="5"/>
        <v/>
      </c>
      <c r="Z16">
        <f>IFERROR(VLOOKUP(Y16,Sheet1!$G$1:$H$4,2,FALSE),5)</f>
        <v>5</v>
      </c>
    </row>
    <row r="17" spans="2:26" ht="18.75" customHeight="1">
      <c r="B17" s="41">
        <v>4</v>
      </c>
      <c r="C17" s="64"/>
      <c r="D17" s="64"/>
      <c r="E17" s="64"/>
      <c r="F17" s="64"/>
      <c r="G17" s="66"/>
      <c r="H17" s="64"/>
      <c r="I17" s="64"/>
      <c r="J17" s="64"/>
      <c r="K17" s="67"/>
      <c r="M17">
        <v>8</v>
      </c>
      <c r="N17">
        <f>IF(COUNTA(C17,D17,E17,F17,G17,H17,J17)&gt;0,COUNTA(C17,D17,#REF!,E17,F17,G17,H17,J17),8)</f>
        <v>8</v>
      </c>
      <c r="Q17" t="str">
        <f t="shared" si="0"/>
        <v/>
      </c>
      <c r="R17" t="str">
        <f>IFERROR(VLOOKUP(Q17,Sheet1!$A$1:$B$7,2,FALSE),"")</f>
        <v/>
      </c>
      <c r="S17" t="str">
        <f t="shared" si="1"/>
        <v/>
      </c>
      <c r="T17">
        <f>IFERROR(VLOOKUP(S17,Sheet1!$C$1:$D$21,2,FALSE),5)</f>
        <v>5</v>
      </c>
      <c r="U17" t="str">
        <f t="shared" si="2"/>
        <v/>
      </c>
      <c r="V17">
        <f>IFERROR(VLOOKUP(U17,Sheet1!$E$1:$F$20,2,FALSE),5)</f>
        <v>5</v>
      </c>
      <c r="W17" t="str">
        <f t="shared" si="3"/>
        <v/>
      </c>
      <c r="X17">
        <f t="shared" si="4"/>
        <v>5</v>
      </c>
      <c r="Y17" t="str">
        <f t="shared" si="5"/>
        <v/>
      </c>
      <c r="Z17">
        <f>IFERROR(VLOOKUP(Y17,Sheet1!$G$1:$H$4,2,FALSE),5)</f>
        <v>5</v>
      </c>
    </row>
    <row r="18" spans="2:26" ht="18.75" customHeight="1">
      <c r="B18" s="41">
        <v>5</v>
      </c>
      <c r="C18" s="64"/>
      <c r="D18" s="64"/>
      <c r="E18" s="64"/>
      <c r="F18" s="64"/>
      <c r="G18" s="66"/>
      <c r="H18" s="64"/>
      <c r="I18" s="64"/>
      <c r="J18" s="64"/>
      <c r="K18" s="67"/>
      <c r="M18">
        <v>8</v>
      </c>
      <c r="N18">
        <f>IF(COUNTA(C18,D18,E18,F18,G18,H18,J18)&gt;0,COUNTA(C18,D18,#REF!,E18,F18,G18,H18,J18),8)</f>
        <v>8</v>
      </c>
      <c r="Q18" t="str">
        <f t="shared" si="0"/>
        <v/>
      </c>
      <c r="R18" t="str">
        <f>IFERROR(VLOOKUP(Q18,Sheet1!$A$1:$B$7,2,FALSE),"")</f>
        <v/>
      </c>
      <c r="S18" t="str">
        <f t="shared" si="1"/>
        <v/>
      </c>
      <c r="T18">
        <f>IFERROR(VLOOKUP(S18,Sheet1!$C$1:$D$21,2,FALSE),5)</f>
        <v>5</v>
      </c>
      <c r="U18" t="str">
        <f t="shared" si="2"/>
        <v/>
      </c>
      <c r="V18">
        <f>IFERROR(VLOOKUP(U18,Sheet1!$E$1:$F$20,2,FALSE),5)</f>
        <v>5</v>
      </c>
      <c r="W18" t="str">
        <f t="shared" si="3"/>
        <v/>
      </c>
      <c r="X18">
        <f t="shared" si="4"/>
        <v>5</v>
      </c>
      <c r="Y18" t="str">
        <f t="shared" si="5"/>
        <v/>
      </c>
      <c r="Z18">
        <f>IFERROR(VLOOKUP(Y18,Sheet1!$G$1:$H$4,2,FALSE),5)</f>
        <v>5</v>
      </c>
    </row>
    <row r="19" spans="2:26" ht="18.75" customHeight="1">
      <c r="B19" s="41">
        <v>6</v>
      </c>
      <c r="C19" s="64"/>
      <c r="D19" s="64"/>
      <c r="E19" s="64"/>
      <c r="F19" s="64"/>
      <c r="G19" s="66"/>
      <c r="H19" s="64"/>
      <c r="I19" s="64"/>
      <c r="J19" s="64"/>
      <c r="K19" s="67"/>
      <c r="M19">
        <v>8</v>
      </c>
      <c r="N19">
        <f>IF(COUNTA(C19,D19,E19,F19,G19,H19,J19)&gt;0,COUNTA(C19,D19,#REF!,E19,F19,G19,H19,J19),8)</f>
        <v>8</v>
      </c>
      <c r="Q19" t="str">
        <f t="shared" si="0"/>
        <v/>
      </c>
      <c r="R19" t="str">
        <f>IFERROR(VLOOKUP(Q19,Sheet1!$A$1:$B$7,2,FALSE),"")</f>
        <v/>
      </c>
      <c r="S19" t="str">
        <f t="shared" si="1"/>
        <v/>
      </c>
      <c r="T19">
        <f>IFERROR(VLOOKUP(S19,Sheet1!$C$1:$D$21,2,FALSE),5)</f>
        <v>5</v>
      </c>
      <c r="U19" t="str">
        <f t="shared" si="2"/>
        <v/>
      </c>
      <c r="V19">
        <f>IFERROR(VLOOKUP(U19,Sheet1!$E$1:$F$20,2,FALSE),5)</f>
        <v>5</v>
      </c>
      <c r="W19" t="str">
        <f t="shared" si="3"/>
        <v/>
      </c>
      <c r="X19">
        <f t="shared" si="4"/>
        <v>5</v>
      </c>
      <c r="Y19" t="str">
        <f t="shared" si="5"/>
        <v/>
      </c>
      <c r="Z19">
        <f>IFERROR(VLOOKUP(Y19,Sheet1!$G$1:$H$4,2,FALSE),5)</f>
        <v>5</v>
      </c>
    </row>
    <row r="20" spans="2:26" ht="18.75" customHeight="1">
      <c r="B20" s="41">
        <v>7</v>
      </c>
      <c r="C20" s="64"/>
      <c r="D20" s="64"/>
      <c r="E20" s="64"/>
      <c r="F20" s="64"/>
      <c r="G20" s="66"/>
      <c r="H20" s="64"/>
      <c r="I20" s="64"/>
      <c r="J20" s="64"/>
      <c r="K20" s="67"/>
      <c r="M20">
        <v>8</v>
      </c>
      <c r="N20">
        <f>IF(COUNTA(C20,D20,E20,F20,G20,H20,J20)&gt;0,COUNTA(C20,D20,#REF!,E20,F20,G20,H20,J20),8)</f>
        <v>8</v>
      </c>
      <c r="Q20" t="str">
        <f t="shared" si="0"/>
        <v/>
      </c>
      <c r="R20" t="str">
        <f>IFERROR(VLOOKUP(Q20,Sheet1!$A$1:$B$7,2,FALSE),"")</f>
        <v/>
      </c>
      <c r="S20" t="str">
        <f t="shared" si="1"/>
        <v/>
      </c>
      <c r="T20">
        <f>IFERROR(VLOOKUP(S20,Sheet1!$C$1:$D$21,2,FALSE),5)</f>
        <v>5</v>
      </c>
      <c r="U20" t="str">
        <f t="shared" si="2"/>
        <v/>
      </c>
      <c r="V20">
        <f>IFERROR(VLOOKUP(U20,Sheet1!$E$1:$F$20,2,FALSE),5)</f>
        <v>5</v>
      </c>
      <c r="W20" t="str">
        <f t="shared" si="3"/>
        <v/>
      </c>
      <c r="X20">
        <f t="shared" si="4"/>
        <v>5</v>
      </c>
      <c r="Y20" t="str">
        <f t="shared" si="5"/>
        <v/>
      </c>
      <c r="Z20">
        <f>IFERROR(VLOOKUP(Y20,Sheet1!$G$1:$H$4,2,FALSE),5)</f>
        <v>5</v>
      </c>
    </row>
    <row r="21" spans="2:26" ht="18.75" customHeight="1">
      <c r="B21" s="41">
        <v>8</v>
      </c>
      <c r="C21" s="64"/>
      <c r="D21" s="64"/>
      <c r="E21" s="64"/>
      <c r="F21" s="64"/>
      <c r="G21" s="66"/>
      <c r="H21" s="64"/>
      <c r="I21" s="64"/>
      <c r="J21" s="64"/>
      <c r="K21" s="67"/>
      <c r="M21">
        <v>8</v>
      </c>
      <c r="N21">
        <f>IF(COUNTA(C21,D21,E21,F21,G21,H21,J21)&gt;0,COUNTA(C21,D21,#REF!,E21,F21,G21,H21,J21),8)</f>
        <v>8</v>
      </c>
      <c r="Q21" t="str">
        <f t="shared" si="0"/>
        <v/>
      </c>
      <c r="R21" t="str">
        <f>IFERROR(VLOOKUP(Q21,Sheet1!$A$1:$B$7,2,FALSE),"")</f>
        <v/>
      </c>
      <c r="S21" t="str">
        <f t="shared" si="1"/>
        <v/>
      </c>
      <c r="T21">
        <f>IFERROR(VLOOKUP(S21,Sheet1!$C$1:$D$21,2,FALSE),5)</f>
        <v>5</v>
      </c>
      <c r="U21" t="str">
        <f t="shared" si="2"/>
        <v/>
      </c>
      <c r="V21">
        <f>IFERROR(VLOOKUP(U21,Sheet1!$E$1:$F$20,2,FALSE),5)</f>
        <v>5</v>
      </c>
      <c r="W21" t="str">
        <f t="shared" si="3"/>
        <v/>
      </c>
      <c r="X21">
        <f t="shared" si="4"/>
        <v>5</v>
      </c>
      <c r="Y21" t="str">
        <f t="shared" si="5"/>
        <v/>
      </c>
      <c r="Z21">
        <f>IFERROR(VLOOKUP(Y21,Sheet1!$G$1:$H$4,2,FALSE),5)</f>
        <v>5</v>
      </c>
    </row>
    <row r="22" spans="2:26" ht="18.75" customHeight="1">
      <c r="B22" s="41">
        <v>9</v>
      </c>
      <c r="C22" s="64"/>
      <c r="D22" s="64"/>
      <c r="E22" s="64"/>
      <c r="F22" s="64"/>
      <c r="G22" s="66"/>
      <c r="H22" s="64"/>
      <c r="I22" s="64"/>
      <c r="J22" s="64"/>
      <c r="K22" s="67"/>
      <c r="M22">
        <v>8</v>
      </c>
      <c r="N22">
        <f>IF(COUNTA(C22,D22,E22,F22,G22,H22,J22)&gt;0,COUNTA(C22,D22,#REF!,E22,F22,G22,H22,J22),8)</f>
        <v>8</v>
      </c>
      <c r="Q22" t="str">
        <f t="shared" si="0"/>
        <v/>
      </c>
      <c r="R22" t="str">
        <f>IFERROR(VLOOKUP(Q22,Sheet1!$A$1:$B$7,2,FALSE),"")</f>
        <v/>
      </c>
      <c r="S22" t="str">
        <f t="shared" si="1"/>
        <v/>
      </c>
      <c r="T22">
        <f>IFERROR(VLOOKUP(S22,Sheet1!$C$1:$D$21,2,FALSE),5)</f>
        <v>5</v>
      </c>
      <c r="U22" t="str">
        <f t="shared" si="2"/>
        <v/>
      </c>
      <c r="V22">
        <f>IFERROR(VLOOKUP(U22,Sheet1!$E$1:$F$20,2,FALSE),5)</f>
        <v>5</v>
      </c>
      <c r="W22" t="str">
        <f t="shared" si="3"/>
        <v/>
      </c>
      <c r="X22">
        <f t="shared" si="4"/>
        <v>5</v>
      </c>
      <c r="Y22" t="str">
        <f t="shared" si="5"/>
        <v/>
      </c>
      <c r="Z22">
        <f>IFERROR(VLOOKUP(Y22,Sheet1!$G$1:$H$4,2,FALSE),5)</f>
        <v>5</v>
      </c>
    </row>
    <row r="23" spans="2:26" ht="18.75" customHeight="1">
      <c r="B23" s="41">
        <v>10</v>
      </c>
      <c r="C23" s="64"/>
      <c r="D23" s="64"/>
      <c r="E23" s="64"/>
      <c r="F23" s="64"/>
      <c r="G23" s="66"/>
      <c r="H23" s="64"/>
      <c r="I23" s="64"/>
      <c r="J23" s="64"/>
      <c r="K23" s="67"/>
      <c r="M23">
        <v>8</v>
      </c>
      <c r="N23">
        <f>IF(COUNTA(C23,D23,E23,F23,G23,H23,J23)&gt;0,COUNTA(C23,D23,#REF!,E23,F23,G23,H23,J23),8)</f>
        <v>8</v>
      </c>
      <c r="Q23" t="str">
        <f t="shared" si="0"/>
        <v/>
      </c>
      <c r="R23" t="str">
        <f>IFERROR(VLOOKUP(Q23,Sheet1!$A$1:$B$7,2,FALSE),"")</f>
        <v/>
      </c>
      <c r="S23" t="str">
        <f t="shared" si="1"/>
        <v/>
      </c>
      <c r="T23">
        <f>IFERROR(VLOOKUP(S23,Sheet1!$C$1:$D$21,2,FALSE),5)</f>
        <v>5</v>
      </c>
      <c r="U23" t="str">
        <f t="shared" si="2"/>
        <v/>
      </c>
      <c r="V23">
        <f>IFERROR(VLOOKUP(U23,Sheet1!$E$1:$F$20,2,FALSE),5)</f>
        <v>5</v>
      </c>
      <c r="W23" t="str">
        <f t="shared" si="3"/>
        <v/>
      </c>
      <c r="X23">
        <f t="shared" si="4"/>
        <v>5</v>
      </c>
      <c r="Y23" t="str">
        <f t="shared" si="5"/>
        <v/>
      </c>
      <c r="Z23">
        <f>IFERROR(VLOOKUP(Y23,Sheet1!$G$1:$H$4,2,FALSE),5)</f>
        <v>5</v>
      </c>
    </row>
    <row r="24" spans="2:26" ht="18.75" customHeight="1">
      <c r="B24" s="41">
        <v>11</v>
      </c>
      <c r="C24" s="64"/>
      <c r="D24" s="64"/>
      <c r="E24" s="64"/>
      <c r="F24" s="64"/>
      <c r="G24" s="66"/>
      <c r="H24" s="64"/>
      <c r="I24" s="64"/>
      <c r="J24" s="64"/>
      <c r="K24" s="67"/>
      <c r="M24">
        <v>8</v>
      </c>
      <c r="N24">
        <f>IF(COUNTA(C24,D24,E24,F24,G24,H24,J24)&gt;0,COUNTA(C24,D24,#REF!,E24,F24,G24,H24,J24),8)</f>
        <v>8</v>
      </c>
      <c r="Q24" t="str">
        <f t="shared" si="0"/>
        <v/>
      </c>
      <c r="R24" t="str">
        <f>IFERROR(VLOOKUP(Q24,Sheet1!$A$1:$B$7,2,FALSE),"")</f>
        <v/>
      </c>
      <c r="S24" t="str">
        <f t="shared" si="1"/>
        <v/>
      </c>
      <c r="T24">
        <f>IFERROR(VLOOKUP(S24,Sheet1!$C$1:$D$21,2,FALSE),5)</f>
        <v>5</v>
      </c>
      <c r="U24" t="str">
        <f t="shared" si="2"/>
        <v/>
      </c>
      <c r="V24">
        <f>IFERROR(VLOOKUP(U24,Sheet1!$E$1:$F$20,2,FALSE),5)</f>
        <v>5</v>
      </c>
      <c r="W24" t="str">
        <f t="shared" si="3"/>
        <v/>
      </c>
      <c r="X24">
        <f t="shared" si="4"/>
        <v>5</v>
      </c>
      <c r="Y24" t="str">
        <f t="shared" si="5"/>
        <v/>
      </c>
      <c r="Z24">
        <f>IFERROR(VLOOKUP(Y24,Sheet1!$G$1:$H$4,2,FALSE),5)</f>
        <v>5</v>
      </c>
    </row>
    <row r="25" spans="2:26" ht="18.75" customHeight="1">
      <c r="B25" s="41">
        <v>12</v>
      </c>
      <c r="C25" s="64"/>
      <c r="D25" s="64"/>
      <c r="E25" s="64"/>
      <c r="F25" s="64"/>
      <c r="G25" s="66"/>
      <c r="H25" s="64"/>
      <c r="I25" s="64"/>
      <c r="J25" s="64"/>
      <c r="K25" s="67"/>
      <c r="M25">
        <v>8</v>
      </c>
      <c r="N25">
        <f>IF(COUNTA(C25,D25,E25,F25,G25,H25,J25)&gt;0,COUNTA(C25,D25,#REF!,E25,F25,G25,H25,J25),8)</f>
        <v>8</v>
      </c>
      <c r="Q25" t="str">
        <f t="shared" si="0"/>
        <v/>
      </c>
      <c r="R25" t="str">
        <f>IFERROR(VLOOKUP(Q25,Sheet1!$A$1:$B$7,2,FALSE),"")</f>
        <v/>
      </c>
      <c r="S25" t="str">
        <f t="shared" si="1"/>
        <v/>
      </c>
      <c r="T25">
        <f>IFERROR(VLOOKUP(S25,Sheet1!$C$1:$D$21,2,FALSE),5)</f>
        <v>5</v>
      </c>
      <c r="U25" t="str">
        <f t="shared" si="2"/>
        <v/>
      </c>
      <c r="V25">
        <f>IFERROR(VLOOKUP(U25,Sheet1!$E$1:$F$20,2,FALSE),5)</f>
        <v>5</v>
      </c>
      <c r="W25" t="str">
        <f t="shared" si="3"/>
        <v/>
      </c>
      <c r="X25">
        <f t="shared" si="4"/>
        <v>5</v>
      </c>
      <c r="Y25" t="str">
        <f t="shared" si="5"/>
        <v/>
      </c>
      <c r="Z25">
        <f>IFERROR(VLOOKUP(Y25,Sheet1!$G$1:$H$4,2,FALSE),5)</f>
        <v>5</v>
      </c>
    </row>
    <row r="26" spans="2:26" ht="18.75" customHeight="1">
      <c r="B26" s="41">
        <v>13</v>
      </c>
      <c r="C26" s="64"/>
      <c r="D26" s="64"/>
      <c r="E26" s="64"/>
      <c r="F26" s="64"/>
      <c r="G26" s="66"/>
      <c r="H26" s="64"/>
      <c r="I26" s="64"/>
      <c r="J26" s="64"/>
      <c r="K26" s="67"/>
      <c r="M26">
        <v>8</v>
      </c>
      <c r="N26">
        <f>IF(COUNTA(C26,D26,E26,F26,G26,H26,J26)&gt;0,COUNTA(C26,D26,#REF!,E26,F26,G26,H26,J26),8)</f>
        <v>8</v>
      </c>
      <c r="Q26" t="str">
        <f t="shared" si="0"/>
        <v/>
      </c>
      <c r="R26" t="str">
        <f>IFERROR(VLOOKUP(Q26,Sheet1!$A$1:$B$7,2,FALSE),"")</f>
        <v/>
      </c>
      <c r="S26" t="str">
        <f t="shared" si="1"/>
        <v/>
      </c>
      <c r="T26">
        <f>IFERROR(VLOOKUP(S26,Sheet1!$C$1:$D$21,2,FALSE),5)</f>
        <v>5</v>
      </c>
      <c r="U26" t="str">
        <f t="shared" si="2"/>
        <v/>
      </c>
      <c r="V26">
        <f>IFERROR(VLOOKUP(U26,Sheet1!$E$1:$F$20,2,FALSE),5)</f>
        <v>5</v>
      </c>
      <c r="W26" t="str">
        <f t="shared" si="3"/>
        <v/>
      </c>
      <c r="X26">
        <f t="shared" si="4"/>
        <v>5</v>
      </c>
      <c r="Y26" t="str">
        <f t="shared" si="5"/>
        <v/>
      </c>
      <c r="Z26">
        <f>IFERROR(VLOOKUP(Y26,Sheet1!$G$1:$H$4,2,FALSE),5)</f>
        <v>5</v>
      </c>
    </row>
    <row r="27" spans="2:26" ht="18.75" customHeight="1">
      <c r="B27" s="41">
        <v>14</v>
      </c>
      <c r="C27" s="64"/>
      <c r="D27" s="64"/>
      <c r="E27" s="64"/>
      <c r="F27" s="64"/>
      <c r="G27" s="66"/>
      <c r="H27" s="64"/>
      <c r="I27" s="64"/>
      <c r="J27" s="64"/>
      <c r="K27" s="67"/>
      <c r="M27">
        <v>8</v>
      </c>
      <c r="N27">
        <f>IF(COUNTA(C27,D27,E27,F27,G27,H27,J27)&gt;0,COUNTA(C27,D27,#REF!,E27,F27,G27,H27,J27),8)</f>
        <v>8</v>
      </c>
      <c r="Q27" t="str">
        <f t="shared" si="0"/>
        <v/>
      </c>
      <c r="R27" t="str">
        <f>IFERROR(VLOOKUP(Q27,Sheet1!$A$1:$B$7,2,FALSE),"")</f>
        <v/>
      </c>
      <c r="S27" t="str">
        <f t="shared" si="1"/>
        <v/>
      </c>
      <c r="T27">
        <f>IFERROR(VLOOKUP(S27,Sheet1!$C$1:$D$21,2,FALSE),5)</f>
        <v>5</v>
      </c>
      <c r="U27" t="str">
        <f t="shared" si="2"/>
        <v/>
      </c>
      <c r="V27">
        <f>IFERROR(VLOOKUP(U27,Sheet1!$E$1:$F$20,2,FALSE),5)</f>
        <v>5</v>
      </c>
      <c r="W27" t="str">
        <f t="shared" si="3"/>
        <v/>
      </c>
      <c r="X27">
        <f t="shared" si="4"/>
        <v>5</v>
      </c>
      <c r="Y27" t="str">
        <f t="shared" si="5"/>
        <v/>
      </c>
      <c r="Z27">
        <f>IFERROR(VLOOKUP(Y27,Sheet1!$G$1:$H$4,2,FALSE),5)</f>
        <v>5</v>
      </c>
    </row>
    <row r="28" spans="2:26" ht="18.75" customHeight="1">
      <c r="B28" s="41">
        <v>15</v>
      </c>
      <c r="C28" s="64"/>
      <c r="D28" s="64"/>
      <c r="E28" s="64"/>
      <c r="F28" s="64"/>
      <c r="G28" s="66"/>
      <c r="H28" s="64"/>
      <c r="I28" s="64"/>
      <c r="J28" s="64"/>
      <c r="K28" s="67"/>
      <c r="M28">
        <v>8</v>
      </c>
      <c r="N28">
        <f>IF(COUNTA(C28,D28,E28,F28,G28,H28,J28)&gt;0,COUNTA(C28,D28,#REF!,E28,F28,G28,H28,J28),8)</f>
        <v>8</v>
      </c>
      <c r="Q28" t="str">
        <f t="shared" si="0"/>
        <v/>
      </c>
      <c r="R28" t="str">
        <f>IFERROR(VLOOKUP(Q28,Sheet1!$A$1:$B$7,2,FALSE),"")</f>
        <v/>
      </c>
      <c r="S28" t="str">
        <f t="shared" si="1"/>
        <v/>
      </c>
      <c r="T28">
        <f>IFERROR(VLOOKUP(S28,Sheet1!$C$1:$D$21,2,FALSE),5)</f>
        <v>5</v>
      </c>
      <c r="U28" t="str">
        <f t="shared" si="2"/>
        <v/>
      </c>
      <c r="V28">
        <f>IFERROR(VLOOKUP(U28,Sheet1!$E$1:$F$20,2,FALSE),5)</f>
        <v>5</v>
      </c>
      <c r="W28" t="str">
        <f t="shared" si="3"/>
        <v/>
      </c>
      <c r="X28">
        <f t="shared" si="4"/>
        <v>5</v>
      </c>
      <c r="Y28" t="str">
        <f t="shared" si="5"/>
        <v/>
      </c>
      <c r="Z28">
        <f>IFERROR(VLOOKUP(Y28,Sheet1!$G$1:$H$4,2,FALSE),5)</f>
        <v>5</v>
      </c>
    </row>
    <row r="29" spans="2:26" ht="18.75" customHeight="1">
      <c r="B29" s="41">
        <v>16</v>
      </c>
      <c r="C29" s="64"/>
      <c r="D29" s="64"/>
      <c r="E29" s="64"/>
      <c r="F29" s="64"/>
      <c r="G29" s="66"/>
      <c r="H29" s="64"/>
      <c r="I29" s="64"/>
      <c r="J29" s="64"/>
      <c r="K29" s="67"/>
      <c r="M29">
        <v>8</v>
      </c>
      <c r="N29">
        <f>IF(COUNTA(C29,D29,E29,F29,G29,H29,J29)&gt;0,COUNTA(C29,D29,#REF!,E29,F29,G29,H29,J29),8)</f>
        <v>8</v>
      </c>
      <c r="Q29" t="str">
        <f t="shared" si="0"/>
        <v/>
      </c>
      <c r="R29" t="str">
        <f>IFERROR(VLOOKUP(Q29,Sheet1!$A$1:$B$7,2,FALSE),"")</f>
        <v/>
      </c>
      <c r="S29" t="str">
        <f t="shared" si="1"/>
        <v/>
      </c>
      <c r="T29">
        <f>IFERROR(VLOOKUP(S29,Sheet1!$C$1:$D$21,2,FALSE),5)</f>
        <v>5</v>
      </c>
      <c r="U29" t="str">
        <f t="shared" si="2"/>
        <v/>
      </c>
      <c r="V29">
        <f>IFERROR(VLOOKUP(U29,Sheet1!$E$1:$F$20,2,FALSE),5)</f>
        <v>5</v>
      </c>
      <c r="W29" t="str">
        <f t="shared" si="3"/>
        <v/>
      </c>
      <c r="X29">
        <f t="shared" si="4"/>
        <v>5</v>
      </c>
      <c r="Y29" t="str">
        <f t="shared" si="5"/>
        <v/>
      </c>
      <c r="Z29">
        <f>IFERROR(VLOOKUP(Y29,Sheet1!$G$1:$H$4,2,FALSE),5)</f>
        <v>5</v>
      </c>
    </row>
    <row r="30" spans="2:26" ht="18.75" customHeight="1">
      <c r="B30" s="41">
        <v>17</v>
      </c>
      <c r="C30" s="64"/>
      <c r="D30" s="64"/>
      <c r="E30" s="64"/>
      <c r="F30" s="64"/>
      <c r="G30" s="66"/>
      <c r="H30" s="64"/>
      <c r="I30" s="64"/>
      <c r="J30" s="64"/>
      <c r="K30" s="67"/>
      <c r="M30">
        <v>8</v>
      </c>
      <c r="N30">
        <f>IF(COUNTA(C30,D30,E30,F30,G30,H30,J30)&gt;0,COUNTA(C30,D30,#REF!,E30,F30,G30,H30,J30),8)</f>
        <v>8</v>
      </c>
      <c r="Q30" t="str">
        <f t="shared" si="0"/>
        <v/>
      </c>
      <c r="R30" t="str">
        <f>IFERROR(VLOOKUP(Q30,Sheet1!$A$1:$B$7,2,FALSE),"")</f>
        <v/>
      </c>
      <c r="S30" t="str">
        <f t="shared" si="1"/>
        <v/>
      </c>
      <c r="T30">
        <f>IFERROR(VLOOKUP(S30,Sheet1!$C$1:$D$21,2,FALSE),5)</f>
        <v>5</v>
      </c>
      <c r="U30" t="str">
        <f t="shared" si="2"/>
        <v/>
      </c>
      <c r="V30">
        <f>IFERROR(VLOOKUP(U30,Sheet1!$E$1:$F$20,2,FALSE),5)</f>
        <v>5</v>
      </c>
      <c r="W30" t="str">
        <f t="shared" si="3"/>
        <v/>
      </c>
      <c r="X30">
        <f t="shared" si="4"/>
        <v>5</v>
      </c>
      <c r="Y30" t="str">
        <f t="shared" si="5"/>
        <v/>
      </c>
      <c r="Z30">
        <f>IFERROR(VLOOKUP(Y30,Sheet1!$G$1:$H$4,2,FALSE),5)</f>
        <v>5</v>
      </c>
    </row>
    <row r="31" spans="2:26" ht="18.75" customHeight="1">
      <c r="B31" s="41">
        <v>18</v>
      </c>
      <c r="C31" s="64"/>
      <c r="D31" s="64"/>
      <c r="E31" s="64"/>
      <c r="F31" s="64"/>
      <c r="G31" s="66"/>
      <c r="H31" s="64"/>
      <c r="I31" s="64"/>
      <c r="J31" s="64"/>
      <c r="K31" s="67"/>
      <c r="M31">
        <v>8</v>
      </c>
      <c r="N31">
        <f>IF(COUNTA(C31,D31,E31,F31,G31,H31,J31)&gt;0,COUNTA(C31,D31,#REF!,E31,F31,G31,H31,J31),8)</f>
        <v>8</v>
      </c>
      <c r="Q31" t="str">
        <f t="shared" si="0"/>
        <v/>
      </c>
      <c r="R31" t="str">
        <f>IFERROR(VLOOKUP(Q31,Sheet1!$A$1:$B$7,2,FALSE),"")</f>
        <v/>
      </c>
      <c r="S31" t="str">
        <f t="shared" si="1"/>
        <v/>
      </c>
      <c r="T31">
        <f>IFERROR(VLOOKUP(S31,Sheet1!$C$1:$D$21,2,FALSE),5)</f>
        <v>5</v>
      </c>
      <c r="U31" t="str">
        <f t="shared" si="2"/>
        <v/>
      </c>
      <c r="V31">
        <f>IFERROR(VLOOKUP(U31,Sheet1!$E$1:$F$20,2,FALSE),5)</f>
        <v>5</v>
      </c>
      <c r="W31" t="str">
        <f t="shared" si="3"/>
        <v/>
      </c>
      <c r="X31">
        <f t="shared" si="4"/>
        <v>5</v>
      </c>
      <c r="Y31" t="str">
        <f t="shared" si="5"/>
        <v/>
      </c>
      <c r="Z31">
        <f>IFERROR(VLOOKUP(Y31,Sheet1!$G$1:$H$4,2,FALSE),5)</f>
        <v>5</v>
      </c>
    </row>
    <row r="32" spans="2:26" ht="18.75" customHeight="1">
      <c r="B32" s="41">
        <v>19</v>
      </c>
      <c r="C32" s="64"/>
      <c r="D32" s="64"/>
      <c r="E32" s="64"/>
      <c r="F32" s="64"/>
      <c r="G32" s="66"/>
      <c r="H32" s="64"/>
      <c r="I32" s="64"/>
      <c r="J32" s="64"/>
      <c r="K32" s="67"/>
      <c r="M32">
        <v>8</v>
      </c>
      <c r="N32">
        <f>IF(COUNTA(C32,D32,E32,F32,G32,H32,J32)&gt;0,COUNTA(C32,D32,#REF!,E32,F32,G32,H32,J32),8)</f>
        <v>8</v>
      </c>
      <c r="Q32" t="str">
        <f t="shared" si="0"/>
        <v/>
      </c>
      <c r="R32" t="str">
        <f>IFERROR(VLOOKUP(Q32,Sheet1!$A$1:$B$7,2,FALSE),"")</f>
        <v/>
      </c>
      <c r="S32" t="str">
        <f t="shared" si="1"/>
        <v/>
      </c>
      <c r="T32">
        <f>IFERROR(VLOOKUP(S32,Sheet1!$C$1:$D$21,2,FALSE),5)</f>
        <v>5</v>
      </c>
      <c r="U32" t="str">
        <f t="shared" si="2"/>
        <v/>
      </c>
      <c r="V32">
        <f>IFERROR(VLOOKUP(U32,Sheet1!$E$1:$F$20,2,FALSE),5)</f>
        <v>5</v>
      </c>
      <c r="W32" t="str">
        <f t="shared" si="3"/>
        <v/>
      </c>
      <c r="X32">
        <f t="shared" si="4"/>
        <v>5</v>
      </c>
      <c r="Y32" t="str">
        <f t="shared" si="5"/>
        <v/>
      </c>
      <c r="Z32">
        <f>IFERROR(VLOOKUP(Y32,Sheet1!$G$1:$H$4,2,FALSE),5)</f>
        <v>5</v>
      </c>
    </row>
    <row r="33" spans="2:26" ht="18.75" customHeight="1">
      <c r="B33" s="41">
        <v>20</v>
      </c>
      <c r="C33" s="64"/>
      <c r="D33" s="64"/>
      <c r="E33" s="64"/>
      <c r="F33" s="64"/>
      <c r="G33" s="66"/>
      <c r="H33" s="64"/>
      <c r="I33" s="64"/>
      <c r="J33" s="64"/>
      <c r="K33" s="67"/>
      <c r="M33">
        <v>8</v>
      </c>
      <c r="N33">
        <f>IF(COUNTA(C33,D33,E33,F33,G33,H33,J33)&gt;0,COUNTA(C33,D33,#REF!,E33,F33,G33,H33,J33),8)</f>
        <v>8</v>
      </c>
      <c r="Q33" t="str">
        <f t="shared" si="0"/>
        <v/>
      </c>
      <c r="R33" t="str">
        <f>IFERROR(VLOOKUP(Q33,Sheet1!$A$1:$B$7,2,FALSE),"")</f>
        <v/>
      </c>
      <c r="S33" t="str">
        <f t="shared" si="1"/>
        <v/>
      </c>
      <c r="T33">
        <f>IFERROR(VLOOKUP(S33,Sheet1!$C$1:$D$21,2,FALSE),5)</f>
        <v>5</v>
      </c>
      <c r="U33" t="str">
        <f t="shared" si="2"/>
        <v/>
      </c>
      <c r="V33">
        <f>IFERROR(VLOOKUP(U33,Sheet1!$E$1:$F$20,2,FALSE),5)</f>
        <v>5</v>
      </c>
      <c r="W33" t="str">
        <f t="shared" si="3"/>
        <v/>
      </c>
      <c r="X33">
        <f t="shared" si="4"/>
        <v>5</v>
      </c>
      <c r="Y33" t="str">
        <f t="shared" si="5"/>
        <v/>
      </c>
      <c r="Z33">
        <f>IFERROR(VLOOKUP(Y33,Sheet1!$G$1:$H$4,2,FALSE),5)</f>
        <v>5</v>
      </c>
    </row>
    <row r="34" spans="2:26" ht="18.75" customHeight="1">
      <c r="B34" s="41">
        <v>21</v>
      </c>
      <c r="C34" s="64"/>
      <c r="D34" s="64"/>
      <c r="E34" s="64"/>
      <c r="F34" s="64"/>
      <c r="G34" s="66"/>
      <c r="H34" s="64"/>
      <c r="I34" s="64"/>
      <c r="J34" s="64"/>
      <c r="K34" s="67"/>
      <c r="M34">
        <v>8</v>
      </c>
      <c r="N34">
        <f>IF(COUNTA(C34,D34,E34,F34,G34,H34,J34)&gt;0,COUNTA(C34,D34,#REF!,E34,F34,G34,H34,J34),8)</f>
        <v>8</v>
      </c>
      <c r="Q34" t="str">
        <f t="shared" si="0"/>
        <v/>
      </c>
      <c r="R34" t="str">
        <f>IFERROR(VLOOKUP(Q34,Sheet1!$A$1:$B$7,2,FALSE),"")</f>
        <v/>
      </c>
      <c r="S34" t="str">
        <f t="shared" si="1"/>
        <v/>
      </c>
      <c r="T34">
        <f>IFERROR(VLOOKUP(S34,Sheet1!$C$1:$D$21,2,FALSE),5)</f>
        <v>5</v>
      </c>
      <c r="U34" t="str">
        <f t="shared" si="2"/>
        <v/>
      </c>
      <c r="V34">
        <f>IFERROR(VLOOKUP(U34,Sheet1!$E$1:$F$20,2,FALSE),5)</f>
        <v>5</v>
      </c>
      <c r="W34" t="str">
        <f t="shared" si="3"/>
        <v/>
      </c>
      <c r="X34">
        <f t="shared" si="4"/>
        <v>5</v>
      </c>
      <c r="Y34" t="str">
        <f t="shared" si="5"/>
        <v/>
      </c>
      <c r="Z34">
        <f>IFERROR(VLOOKUP(Y34,Sheet1!$G$1:$H$4,2,FALSE),5)</f>
        <v>5</v>
      </c>
    </row>
    <row r="35" spans="2:26" ht="18.75" customHeight="1">
      <c r="B35" s="41">
        <v>22</v>
      </c>
      <c r="C35" s="64"/>
      <c r="D35" s="64"/>
      <c r="E35" s="64"/>
      <c r="F35" s="64"/>
      <c r="G35" s="66"/>
      <c r="H35" s="64"/>
      <c r="I35" s="64"/>
      <c r="J35" s="64"/>
      <c r="K35" s="67"/>
      <c r="M35">
        <v>8</v>
      </c>
      <c r="N35">
        <f>IF(COUNTA(C35,D35,E35,F35,G35,H35,J35)&gt;0,COUNTA(C35,D35,#REF!,E35,F35,G35,H35,J35),8)</f>
        <v>8</v>
      </c>
      <c r="Q35" t="str">
        <f t="shared" si="0"/>
        <v/>
      </c>
      <c r="R35" t="str">
        <f>IFERROR(VLOOKUP(Q35,Sheet1!$A$1:$B$7,2,FALSE),"")</f>
        <v/>
      </c>
      <c r="S35" t="str">
        <f t="shared" si="1"/>
        <v/>
      </c>
      <c r="T35">
        <f>IFERROR(VLOOKUP(S35,Sheet1!$C$1:$D$21,2,FALSE),5)</f>
        <v>5</v>
      </c>
      <c r="U35" t="str">
        <f t="shared" si="2"/>
        <v/>
      </c>
      <c r="V35">
        <f>IFERROR(VLOOKUP(U35,Sheet1!$E$1:$F$20,2,FALSE),5)</f>
        <v>5</v>
      </c>
      <c r="W35" t="str">
        <f t="shared" si="3"/>
        <v/>
      </c>
      <c r="X35">
        <f t="shared" si="4"/>
        <v>5</v>
      </c>
      <c r="Y35" t="str">
        <f t="shared" si="5"/>
        <v/>
      </c>
      <c r="Z35">
        <f>IFERROR(VLOOKUP(Y35,Sheet1!$G$1:$H$4,2,FALSE),5)</f>
        <v>5</v>
      </c>
    </row>
    <row r="36" spans="2:26" ht="18.75" customHeight="1">
      <c r="B36" s="41">
        <v>23</v>
      </c>
      <c r="C36" s="64"/>
      <c r="D36" s="64"/>
      <c r="E36" s="64"/>
      <c r="F36" s="64"/>
      <c r="G36" s="66"/>
      <c r="H36" s="64"/>
      <c r="I36" s="64"/>
      <c r="J36" s="64"/>
      <c r="K36" s="67"/>
      <c r="M36">
        <v>8</v>
      </c>
      <c r="N36">
        <f>IF(COUNTA(C36,D36,E36,F36,G36,H36,J36)&gt;0,COUNTA(C36,D36,#REF!,E36,F36,G36,H36,J36),8)</f>
        <v>8</v>
      </c>
      <c r="Q36" t="str">
        <f t="shared" si="0"/>
        <v/>
      </c>
      <c r="R36" t="str">
        <f>IFERROR(VLOOKUP(Q36,Sheet1!$A$1:$B$7,2,FALSE),"")</f>
        <v/>
      </c>
      <c r="S36" t="str">
        <f t="shared" si="1"/>
        <v/>
      </c>
      <c r="T36">
        <f>IFERROR(VLOOKUP(S36,Sheet1!$C$1:$D$21,2,FALSE),5)</f>
        <v>5</v>
      </c>
      <c r="U36" t="str">
        <f t="shared" si="2"/>
        <v/>
      </c>
      <c r="V36">
        <f>IFERROR(VLOOKUP(U36,Sheet1!$E$1:$F$20,2,FALSE),5)</f>
        <v>5</v>
      </c>
      <c r="W36" t="str">
        <f t="shared" si="3"/>
        <v/>
      </c>
      <c r="X36">
        <f t="shared" si="4"/>
        <v>5</v>
      </c>
      <c r="Y36" t="str">
        <f t="shared" si="5"/>
        <v/>
      </c>
      <c r="Z36">
        <f>IFERROR(VLOOKUP(Y36,Sheet1!$G$1:$H$4,2,FALSE),5)</f>
        <v>5</v>
      </c>
    </row>
    <row r="37" spans="2:26" ht="18.75" customHeight="1">
      <c r="B37" s="41">
        <v>24</v>
      </c>
      <c r="C37" s="64"/>
      <c r="D37" s="64"/>
      <c r="E37" s="64"/>
      <c r="F37" s="64"/>
      <c r="G37" s="66"/>
      <c r="H37" s="64"/>
      <c r="I37" s="64"/>
      <c r="J37" s="64"/>
      <c r="K37" s="67"/>
      <c r="M37">
        <v>8</v>
      </c>
      <c r="N37">
        <f>IF(COUNTA(C37,D37,E37,F37,G37,H37,J37)&gt;0,COUNTA(C37,D37,#REF!,E37,F37,G37,H37,J37),8)</f>
        <v>8</v>
      </c>
      <c r="Q37" t="str">
        <f t="shared" si="0"/>
        <v/>
      </c>
      <c r="R37" t="str">
        <f>IFERROR(VLOOKUP(Q37,Sheet1!$A$1:$B$7,2,FALSE),"")</f>
        <v/>
      </c>
      <c r="S37" t="str">
        <f t="shared" si="1"/>
        <v/>
      </c>
      <c r="T37">
        <f>IFERROR(VLOOKUP(S37,Sheet1!$C$1:$D$21,2,FALSE),5)</f>
        <v>5</v>
      </c>
      <c r="U37" t="str">
        <f t="shared" si="2"/>
        <v/>
      </c>
      <c r="V37">
        <f>IFERROR(VLOOKUP(U37,Sheet1!$E$1:$F$20,2,FALSE),5)</f>
        <v>5</v>
      </c>
      <c r="W37" t="str">
        <f t="shared" si="3"/>
        <v/>
      </c>
      <c r="X37">
        <f t="shared" si="4"/>
        <v>5</v>
      </c>
      <c r="Y37" t="str">
        <f t="shared" si="5"/>
        <v/>
      </c>
      <c r="Z37">
        <f>IFERROR(VLOOKUP(Y37,Sheet1!$G$1:$H$4,2,FALSE),5)</f>
        <v>5</v>
      </c>
    </row>
    <row r="38" spans="2:26" ht="18.75" customHeight="1">
      <c r="B38" s="41">
        <v>25</v>
      </c>
      <c r="C38" s="64"/>
      <c r="D38" s="64"/>
      <c r="E38" s="64"/>
      <c r="F38" s="64"/>
      <c r="G38" s="66"/>
      <c r="H38" s="64"/>
      <c r="I38" s="64"/>
      <c r="J38" s="64"/>
      <c r="K38" s="67"/>
      <c r="M38">
        <v>8</v>
      </c>
      <c r="N38">
        <f>IF(COUNTA(C38,D38,E38,F38,G38,H38,J38)&gt;0,COUNTA(C38,D38,#REF!,E38,F38,G38,H38,J38),8)</f>
        <v>8</v>
      </c>
      <c r="Q38" t="str">
        <f t="shared" si="0"/>
        <v/>
      </c>
      <c r="R38" t="str">
        <f>IFERROR(VLOOKUP(Q38,Sheet1!$A$1:$B$7,2,FALSE),"")</f>
        <v/>
      </c>
      <c r="S38" t="str">
        <f t="shared" si="1"/>
        <v/>
      </c>
      <c r="T38">
        <f>IFERROR(VLOOKUP(S38,Sheet1!$C$1:$D$21,2,FALSE),5)</f>
        <v>5</v>
      </c>
      <c r="U38" t="str">
        <f t="shared" si="2"/>
        <v/>
      </c>
      <c r="V38">
        <f>IFERROR(VLOOKUP(U38,Sheet1!$E$1:$F$20,2,FALSE),5)</f>
        <v>5</v>
      </c>
      <c r="W38" t="str">
        <f t="shared" si="3"/>
        <v/>
      </c>
      <c r="X38">
        <f t="shared" si="4"/>
        <v>5</v>
      </c>
      <c r="Y38" t="str">
        <f t="shared" si="5"/>
        <v/>
      </c>
      <c r="Z38">
        <f>IFERROR(VLOOKUP(Y38,Sheet1!$G$1:$H$4,2,FALSE),5)</f>
        <v>5</v>
      </c>
    </row>
    <row r="39" spans="2:26" ht="18.75" customHeight="1">
      <c r="B39" s="41">
        <v>26</v>
      </c>
      <c r="C39" s="64"/>
      <c r="D39" s="64"/>
      <c r="E39" s="64"/>
      <c r="F39" s="64"/>
      <c r="G39" s="66"/>
      <c r="H39" s="64"/>
      <c r="I39" s="64"/>
      <c r="J39" s="64"/>
      <c r="K39" s="67"/>
      <c r="M39">
        <v>8</v>
      </c>
      <c r="N39">
        <f>IF(COUNTA(C39,D39,E39,F39,G39,H39,J39)&gt;0,COUNTA(C39,D39,#REF!,E39,F39,G39,H39,J39),8)</f>
        <v>8</v>
      </c>
      <c r="Q39" t="str">
        <f t="shared" si="0"/>
        <v/>
      </c>
      <c r="R39" t="str">
        <f>IFERROR(VLOOKUP(Q39,Sheet1!$A$1:$B$7,2,FALSE),"")</f>
        <v/>
      </c>
      <c r="S39" t="str">
        <f t="shared" si="1"/>
        <v/>
      </c>
      <c r="T39">
        <f>IFERROR(VLOOKUP(S39,Sheet1!$C$1:$D$21,2,FALSE),5)</f>
        <v>5</v>
      </c>
      <c r="U39" t="str">
        <f t="shared" si="2"/>
        <v/>
      </c>
      <c r="V39">
        <f>IFERROR(VLOOKUP(U39,Sheet1!$E$1:$F$20,2,FALSE),5)</f>
        <v>5</v>
      </c>
      <c r="W39" t="str">
        <f t="shared" si="3"/>
        <v/>
      </c>
      <c r="X39">
        <f t="shared" si="4"/>
        <v>5</v>
      </c>
      <c r="Y39" t="str">
        <f t="shared" si="5"/>
        <v/>
      </c>
      <c r="Z39">
        <f>IFERROR(VLOOKUP(Y39,Sheet1!$G$1:$H$4,2,FALSE),5)</f>
        <v>5</v>
      </c>
    </row>
    <row r="40" spans="2:26" ht="18.75" customHeight="1">
      <c r="B40" s="41">
        <v>27</v>
      </c>
      <c r="C40" s="64"/>
      <c r="D40" s="64"/>
      <c r="E40" s="64"/>
      <c r="F40" s="64"/>
      <c r="G40" s="66"/>
      <c r="H40" s="64"/>
      <c r="I40" s="64"/>
      <c r="J40" s="64"/>
      <c r="K40" s="67"/>
      <c r="M40">
        <v>8</v>
      </c>
      <c r="N40">
        <f>IF(COUNTA(C40,D40,E40,F40,G40,H40,J40)&gt;0,COUNTA(C40,D40,#REF!,E40,F40,G40,H40,J40),8)</f>
        <v>8</v>
      </c>
      <c r="Q40" t="str">
        <f t="shared" si="0"/>
        <v/>
      </c>
      <c r="R40" t="str">
        <f>IFERROR(VLOOKUP(Q40,Sheet1!$A$1:$B$7,2,FALSE),"")</f>
        <v/>
      </c>
      <c r="S40" t="str">
        <f t="shared" si="1"/>
        <v/>
      </c>
      <c r="T40">
        <f>IFERROR(VLOOKUP(S40,Sheet1!$C$1:$D$21,2,FALSE),5)</f>
        <v>5</v>
      </c>
      <c r="U40" t="str">
        <f t="shared" si="2"/>
        <v/>
      </c>
      <c r="V40">
        <f>IFERROR(VLOOKUP(U40,Sheet1!$E$1:$F$20,2,FALSE),5)</f>
        <v>5</v>
      </c>
      <c r="W40" t="str">
        <f t="shared" si="3"/>
        <v/>
      </c>
      <c r="X40">
        <f t="shared" si="4"/>
        <v>5</v>
      </c>
      <c r="Y40" t="str">
        <f t="shared" si="5"/>
        <v/>
      </c>
      <c r="Z40">
        <f>IFERROR(VLOOKUP(Y40,Sheet1!$G$1:$H$4,2,FALSE),5)</f>
        <v>5</v>
      </c>
    </row>
    <row r="41" spans="2:26" ht="18.75" customHeight="1">
      <c r="B41" s="41">
        <v>28</v>
      </c>
      <c r="C41" s="64"/>
      <c r="D41" s="64"/>
      <c r="E41" s="64"/>
      <c r="F41" s="64"/>
      <c r="G41" s="66"/>
      <c r="H41" s="64"/>
      <c r="I41" s="64"/>
      <c r="J41" s="64"/>
      <c r="K41" s="67"/>
      <c r="M41">
        <v>8</v>
      </c>
      <c r="N41">
        <f>IF(COUNTA(C41,D41,E41,F41,G41,H41,J41)&gt;0,COUNTA(C41,D41,#REF!,E41,F41,G41,H41,J41),8)</f>
        <v>8</v>
      </c>
      <c r="Q41" t="str">
        <f t="shared" si="0"/>
        <v/>
      </c>
      <c r="R41" t="str">
        <f>IFERROR(VLOOKUP(Q41,Sheet1!$A$1:$B$7,2,FALSE),"")</f>
        <v/>
      </c>
      <c r="S41" t="str">
        <f t="shared" si="1"/>
        <v/>
      </c>
      <c r="T41">
        <f>IFERROR(VLOOKUP(S41,Sheet1!$C$1:$D$21,2,FALSE),5)</f>
        <v>5</v>
      </c>
      <c r="U41" t="str">
        <f t="shared" si="2"/>
        <v/>
      </c>
      <c r="V41">
        <f>IFERROR(VLOOKUP(U41,Sheet1!$E$1:$F$20,2,FALSE),5)</f>
        <v>5</v>
      </c>
      <c r="W41" t="str">
        <f t="shared" si="3"/>
        <v/>
      </c>
      <c r="X41">
        <f t="shared" si="4"/>
        <v>5</v>
      </c>
      <c r="Y41" t="str">
        <f t="shared" si="5"/>
        <v/>
      </c>
      <c r="Z41">
        <f>IFERROR(VLOOKUP(Y41,Sheet1!$G$1:$H$4,2,FALSE),5)</f>
        <v>5</v>
      </c>
    </row>
    <row r="42" spans="2:26" ht="18.75" customHeight="1">
      <c r="B42" s="41">
        <v>29</v>
      </c>
      <c r="C42" s="64"/>
      <c r="D42" s="64"/>
      <c r="E42" s="64"/>
      <c r="F42" s="64"/>
      <c r="G42" s="66"/>
      <c r="H42" s="64"/>
      <c r="I42" s="64"/>
      <c r="J42" s="64"/>
      <c r="K42" s="67"/>
      <c r="M42">
        <v>8</v>
      </c>
      <c r="N42">
        <f>IF(COUNTA(C42,D42,E42,F42,G42,H42,J42)&gt;0,COUNTA(C42,D42,#REF!,E42,F42,G42,H42,J42),8)</f>
        <v>8</v>
      </c>
      <c r="Q42" t="str">
        <f t="shared" si="0"/>
        <v/>
      </c>
      <c r="R42" t="str">
        <f>IFERROR(VLOOKUP(Q42,Sheet1!$A$1:$B$7,2,FALSE),"")</f>
        <v/>
      </c>
      <c r="S42" t="str">
        <f t="shared" si="1"/>
        <v/>
      </c>
      <c r="T42">
        <f>IFERROR(VLOOKUP(S42,Sheet1!$C$1:$D$21,2,FALSE),5)</f>
        <v>5</v>
      </c>
      <c r="U42" t="str">
        <f t="shared" si="2"/>
        <v/>
      </c>
      <c r="V42">
        <f>IFERROR(VLOOKUP(U42,Sheet1!$E$1:$F$20,2,FALSE),5)</f>
        <v>5</v>
      </c>
      <c r="W42" t="str">
        <f t="shared" si="3"/>
        <v/>
      </c>
      <c r="X42">
        <f t="shared" si="4"/>
        <v>5</v>
      </c>
      <c r="Y42" t="str">
        <f t="shared" si="5"/>
        <v/>
      </c>
      <c r="Z42">
        <f>IFERROR(VLOOKUP(Y42,Sheet1!$G$1:$H$4,2,FALSE),5)</f>
        <v>5</v>
      </c>
    </row>
    <row r="43" spans="2:26" ht="18.75" customHeight="1">
      <c r="B43" s="41">
        <v>30</v>
      </c>
      <c r="C43" s="64"/>
      <c r="D43" s="64"/>
      <c r="E43" s="64"/>
      <c r="F43" s="64"/>
      <c r="G43" s="66"/>
      <c r="H43" s="64"/>
      <c r="I43" s="64"/>
      <c r="J43" s="64"/>
      <c r="K43" s="67"/>
      <c r="M43">
        <v>8</v>
      </c>
      <c r="N43">
        <f>IF(COUNTA(C43,D43,E43,F43,G43,H43,J43)&gt;0,COUNTA(C43,D43,#REF!,E43,F43,G43,H43,J43),8)</f>
        <v>8</v>
      </c>
      <c r="Q43" t="str">
        <f t="shared" si="0"/>
        <v/>
      </c>
      <c r="R43" t="str">
        <f>IFERROR(VLOOKUP(Q43,Sheet1!$A$1:$B$7,2,FALSE),"")</f>
        <v/>
      </c>
      <c r="S43" t="str">
        <f t="shared" si="1"/>
        <v/>
      </c>
      <c r="T43">
        <f>IFERROR(VLOOKUP(S43,Sheet1!$C$1:$D$21,2,FALSE),5)</f>
        <v>5</v>
      </c>
      <c r="U43" t="str">
        <f t="shared" si="2"/>
        <v/>
      </c>
      <c r="V43">
        <f>IFERROR(VLOOKUP(U43,Sheet1!$E$1:$F$20,2,FALSE),5)</f>
        <v>5</v>
      </c>
      <c r="W43" t="str">
        <f t="shared" si="3"/>
        <v/>
      </c>
      <c r="X43">
        <f t="shared" si="4"/>
        <v>5</v>
      </c>
      <c r="Y43" t="str">
        <f t="shared" si="5"/>
        <v/>
      </c>
      <c r="Z43">
        <f>IFERROR(VLOOKUP(Y43,Sheet1!$G$1:$H$4,2,FALSE),5)</f>
        <v>5</v>
      </c>
    </row>
    <row r="44" spans="2:26" ht="18.75" customHeight="1">
      <c r="B44" s="41">
        <v>31</v>
      </c>
      <c r="C44" s="64"/>
      <c r="D44" s="64"/>
      <c r="E44" s="64"/>
      <c r="F44" s="64"/>
      <c r="G44" s="66"/>
      <c r="H44" s="64"/>
      <c r="I44" s="64"/>
      <c r="J44" s="64"/>
      <c r="K44" s="67"/>
      <c r="M44">
        <v>8</v>
      </c>
      <c r="N44">
        <f>IF(COUNTA(C44,D44,E44,F44,G44,H44,J44)&gt;0,COUNTA(C44,D44,#REF!,E44,F44,G44,H44,J44),8)</f>
        <v>8</v>
      </c>
      <c r="Q44" t="str">
        <f t="shared" si="0"/>
        <v/>
      </c>
      <c r="R44" t="str">
        <f>IFERROR(VLOOKUP(Q44,Sheet1!$A$1:$B$7,2,FALSE),"")</f>
        <v/>
      </c>
      <c r="S44" t="str">
        <f t="shared" si="1"/>
        <v/>
      </c>
      <c r="T44">
        <f>IFERROR(VLOOKUP(S44,Sheet1!$C$1:$D$21,2,FALSE),5)</f>
        <v>5</v>
      </c>
      <c r="U44" t="str">
        <f t="shared" si="2"/>
        <v/>
      </c>
      <c r="V44">
        <f>IFERROR(VLOOKUP(U44,Sheet1!$E$1:$F$20,2,FALSE),5)</f>
        <v>5</v>
      </c>
      <c r="W44" t="str">
        <f t="shared" si="3"/>
        <v/>
      </c>
      <c r="X44">
        <f t="shared" si="4"/>
        <v>5</v>
      </c>
      <c r="Y44" t="str">
        <f t="shared" si="5"/>
        <v/>
      </c>
      <c r="Z44">
        <f>IFERROR(VLOOKUP(Y44,Sheet1!$G$1:$H$4,2,FALSE),5)</f>
        <v>5</v>
      </c>
    </row>
    <row r="45" spans="2:26" ht="18.75" customHeight="1">
      <c r="B45" s="41">
        <v>32</v>
      </c>
      <c r="C45" s="64"/>
      <c r="D45" s="64"/>
      <c r="E45" s="64"/>
      <c r="F45" s="64"/>
      <c r="G45" s="66"/>
      <c r="H45" s="64"/>
      <c r="I45" s="64"/>
      <c r="J45" s="64"/>
      <c r="K45" s="67"/>
      <c r="M45">
        <v>8</v>
      </c>
      <c r="N45">
        <f>IF(COUNTA(C45,D45,E45,F45,G45,H45,J45)&gt;0,COUNTA(C45,D45,#REF!,E45,F45,G45,H45,J45),8)</f>
        <v>8</v>
      </c>
      <c r="Q45" t="str">
        <f t="shared" si="0"/>
        <v/>
      </c>
      <c r="R45" t="str">
        <f>IFERROR(VLOOKUP(Q45,Sheet1!$A$1:$B$7,2,FALSE),"")</f>
        <v/>
      </c>
      <c r="S45" t="str">
        <f t="shared" si="1"/>
        <v/>
      </c>
      <c r="T45">
        <f>IFERROR(VLOOKUP(S45,Sheet1!$C$1:$D$21,2,FALSE),5)</f>
        <v>5</v>
      </c>
      <c r="U45" t="str">
        <f t="shared" si="2"/>
        <v/>
      </c>
      <c r="V45">
        <f>IFERROR(VLOOKUP(U45,Sheet1!$E$1:$F$20,2,FALSE),5)</f>
        <v>5</v>
      </c>
      <c r="W45" t="str">
        <f t="shared" si="3"/>
        <v/>
      </c>
      <c r="X45">
        <f t="shared" si="4"/>
        <v>5</v>
      </c>
      <c r="Y45" t="str">
        <f t="shared" si="5"/>
        <v/>
      </c>
      <c r="Z45">
        <f>IFERROR(VLOOKUP(Y45,Sheet1!$G$1:$H$4,2,FALSE),5)</f>
        <v>5</v>
      </c>
    </row>
    <row r="46" spans="2:26" ht="18.75" customHeight="1">
      <c r="B46" s="41">
        <v>33</v>
      </c>
      <c r="C46" s="64"/>
      <c r="D46" s="64"/>
      <c r="E46" s="64"/>
      <c r="F46" s="64"/>
      <c r="G46" s="66"/>
      <c r="H46" s="64"/>
      <c r="I46" s="64"/>
      <c r="J46" s="64"/>
      <c r="K46" s="67"/>
      <c r="M46">
        <v>8</v>
      </c>
      <c r="N46">
        <f>IF(COUNTA(C46,D46,E46,F46,G46,H46,J46)&gt;0,COUNTA(C46,D46,#REF!,E46,F46,G46,H46,J46),8)</f>
        <v>8</v>
      </c>
      <c r="Q46" t="str">
        <f t="shared" si="0"/>
        <v/>
      </c>
      <c r="R46" t="str">
        <f>IFERROR(VLOOKUP(Q46,Sheet1!$A$1:$B$7,2,FALSE),"")</f>
        <v/>
      </c>
      <c r="S46" t="str">
        <f t="shared" si="1"/>
        <v/>
      </c>
      <c r="T46">
        <f>IFERROR(VLOOKUP(S46,Sheet1!$C$1:$D$21,2,FALSE),5)</f>
        <v>5</v>
      </c>
      <c r="U46" t="str">
        <f t="shared" si="2"/>
        <v/>
      </c>
      <c r="V46">
        <f>IFERROR(VLOOKUP(U46,Sheet1!$E$1:$F$20,2,FALSE),5)</f>
        <v>5</v>
      </c>
      <c r="W46" t="str">
        <f t="shared" si="3"/>
        <v/>
      </c>
      <c r="X46">
        <f t="shared" si="4"/>
        <v>5</v>
      </c>
      <c r="Y46" t="str">
        <f t="shared" si="5"/>
        <v/>
      </c>
      <c r="Z46">
        <f>IFERROR(VLOOKUP(Y46,Sheet1!$G$1:$H$4,2,FALSE),5)</f>
        <v>5</v>
      </c>
    </row>
    <row r="47" spans="2:26" ht="18.75" customHeight="1">
      <c r="B47" s="41">
        <v>34</v>
      </c>
      <c r="C47" s="64"/>
      <c r="D47" s="64"/>
      <c r="E47" s="64"/>
      <c r="F47" s="64"/>
      <c r="G47" s="66"/>
      <c r="H47" s="64"/>
      <c r="I47" s="64"/>
      <c r="J47" s="64"/>
      <c r="K47" s="67"/>
      <c r="M47">
        <v>8</v>
      </c>
      <c r="N47">
        <f>IF(COUNTA(C47,D47,E47,F47,G47,H47,J47)&gt;0,COUNTA(C47,D47,#REF!,E47,F47,G47,H47,J47),8)</f>
        <v>8</v>
      </c>
      <c r="Q47" t="str">
        <f t="shared" si="0"/>
        <v/>
      </c>
      <c r="R47" t="str">
        <f>IFERROR(VLOOKUP(Q47,Sheet1!$A$1:$B$7,2,FALSE),"")</f>
        <v/>
      </c>
      <c r="S47" t="str">
        <f t="shared" si="1"/>
        <v/>
      </c>
      <c r="T47">
        <f>IFERROR(VLOOKUP(S47,Sheet1!$C$1:$D$21,2,FALSE),5)</f>
        <v>5</v>
      </c>
      <c r="U47" t="str">
        <f t="shared" si="2"/>
        <v/>
      </c>
      <c r="V47">
        <f>IFERROR(VLOOKUP(U47,Sheet1!$E$1:$F$20,2,FALSE),5)</f>
        <v>5</v>
      </c>
      <c r="W47" t="str">
        <f t="shared" si="3"/>
        <v/>
      </c>
      <c r="X47">
        <f t="shared" si="4"/>
        <v>5</v>
      </c>
      <c r="Y47" t="str">
        <f t="shared" si="5"/>
        <v/>
      </c>
      <c r="Z47">
        <f>IFERROR(VLOOKUP(Y47,Sheet1!$G$1:$H$4,2,FALSE),5)</f>
        <v>5</v>
      </c>
    </row>
    <row r="48" spans="2:26" ht="18.75" customHeight="1">
      <c r="B48" s="41">
        <v>35</v>
      </c>
      <c r="C48" s="64"/>
      <c r="D48" s="64"/>
      <c r="E48" s="64"/>
      <c r="F48" s="64"/>
      <c r="G48" s="66"/>
      <c r="H48" s="64"/>
      <c r="I48" s="64"/>
      <c r="J48" s="64"/>
      <c r="K48" s="67"/>
      <c r="M48">
        <v>8</v>
      </c>
      <c r="N48">
        <f>IF(COUNTA(C48,D48,E48,F48,G48,H48,J48)&gt;0,COUNTA(C48,D48,#REF!,E48,F48,G48,H48,J48),8)</f>
        <v>8</v>
      </c>
      <c r="Q48" t="str">
        <f t="shared" si="0"/>
        <v/>
      </c>
      <c r="R48" t="str">
        <f>IFERROR(VLOOKUP(Q48,Sheet1!$A$1:$B$7,2,FALSE),"")</f>
        <v/>
      </c>
      <c r="S48" t="str">
        <f t="shared" si="1"/>
        <v/>
      </c>
      <c r="T48">
        <f>IFERROR(VLOOKUP(S48,Sheet1!$C$1:$D$21,2,FALSE),5)</f>
        <v>5</v>
      </c>
      <c r="U48" t="str">
        <f t="shared" si="2"/>
        <v/>
      </c>
      <c r="V48">
        <f>IFERROR(VLOOKUP(U48,Sheet1!$E$1:$F$20,2,FALSE),5)</f>
        <v>5</v>
      </c>
      <c r="W48" t="str">
        <f t="shared" si="3"/>
        <v/>
      </c>
      <c r="X48">
        <f t="shared" si="4"/>
        <v>5</v>
      </c>
      <c r="Y48" t="str">
        <f t="shared" si="5"/>
        <v/>
      </c>
      <c r="Z48">
        <f>IFERROR(VLOOKUP(Y48,Sheet1!$G$1:$H$4,2,FALSE),5)</f>
        <v>5</v>
      </c>
    </row>
    <row r="49" spans="2:26" ht="18.75" customHeight="1">
      <c r="B49" s="41">
        <v>36</v>
      </c>
      <c r="C49" s="64"/>
      <c r="D49" s="64"/>
      <c r="E49" s="64"/>
      <c r="F49" s="64"/>
      <c r="G49" s="66"/>
      <c r="H49" s="64"/>
      <c r="I49" s="64"/>
      <c r="J49" s="64"/>
      <c r="K49" s="67"/>
      <c r="M49">
        <v>8</v>
      </c>
      <c r="N49">
        <f>IF(COUNTA(C49,D49,E49,F49,G49,H49,J49)&gt;0,COUNTA(C49,D49,#REF!,E49,F49,G49,H49,J49),8)</f>
        <v>8</v>
      </c>
      <c r="Q49" t="str">
        <f t="shared" si="0"/>
        <v/>
      </c>
      <c r="R49" t="str">
        <f>IFERROR(VLOOKUP(Q49,Sheet1!$A$1:$B$7,2,FALSE),"")</f>
        <v/>
      </c>
      <c r="S49" t="str">
        <f t="shared" si="1"/>
        <v/>
      </c>
      <c r="T49">
        <f>IFERROR(VLOOKUP(S49,Sheet1!$C$1:$D$21,2,FALSE),5)</f>
        <v>5</v>
      </c>
      <c r="U49" t="str">
        <f t="shared" si="2"/>
        <v/>
      </c>
      <c r="V49">
        <f>IFERROR(VLOOKUP(U49,Sheet1!$E$1:$F$20,2,FALSE),5)</f>
        <v>5</v>
      </c>
      <c r="W49" t="str">
        <f t="shared" si="3"/>
        <v/>
      </c>
      <c r="X49">
        <f t="shared" si="4"/>
        <v>5</v>
      </c>
      <c r="Y49" t="str">
        <f t="shared" si="5"/>
        <v/>
      </c>
      <c r="Z49">
        <f>IFERROR(VLOOKUP(Y49,Sheet1!$G$1:$H$4,2,FALSE),5)</f>
        <v>5</v>
      </c>
    </row>
    <row r="50" spans="2:26" ht="18.75" customHeight="1">
      <c r="B50" s="41">
        <v>37</v>
      </c>
      <c r="C50" s="64"/>
      <c r="D50" s="64"/>
      <c r="E50" s="64"/>
      <c r="F50" s="64"/>
      <c r="G50" s="66"/>
      <c r="H50" s="64"/>
      <c r="I50" s="64"/>
      <c r="J50" s="64"/>
      <c r="K50" s="67"/>
      <c r="M50">
        <v>8</v>
      </c>
      <c r="N50">
        <f>IF(COUNTA(C50,D50,E50,F50,G50,H50,J50)&gt;0,COUNTA(C50,D50,#REF!,E50,F50,G50,H50,J50),8)</f>
        <v>8</v>
      </c>
      <c r="Q50" t="str">
        <f t="shared" si="0"/>
        <v/>
      </c>
      <c r="R50" t="str">
        <f>IFERROR(VLOOKUP(Q50,Sheet1!$A$1:$B$7,2,FALSE),"")</f>
        <v/>
      </c>
      <c r="S50" t="str">
        <f t="shared" si="1"/>
        <v/>
      </c>
      <c r="T50">
        <f>IFERROR(VLOOKUP(S50,Sheet1!$C$1:$D$21,2,FALSE),5)</f>
        <v>5</v>
      </c>
      <c r="U50" t="str">
        <f t="shared" si="2"/>
        <v/>
      </c>
      <c r="V50">
        <f>IFERROR(VLOOKUP(U50,Sheet1!$E$1:$F$20,2,FALSE),5)</f>
        <v>5</v>
      </c>
      <c r="W50" t="str">
        <f t="shared" si="3"/>
        <v/>
      </c>
      <c r="X50">
        <f t="shared" si="4"/>
        <v>5</v>
      </c>
      <c r="Y50" t="str">
        <f t="shared" si="5"/>
        <v/>
      </c>
      <c r="Z50">
        <f>IFERROR(VLOOKUP(Y50,Sheet1!$G$1:$H$4,2,FALSE),5)</f>
        <v>5</v>
      </c>
    </row>
    <row r="51" spans="2:26" ht="18.75" customHeight="1">
      <c r="B51" s="41">
        <v>38</v>
      </c>
      <c r="C51" s="64"/>
      <c r="D51" s="64"/>
      <c r="E51" s="64"/>
      <c r="F51" s="64"/>
      <c r="G51" s="66"/>
      <c r="H51" s="64"/>
      <c r="I51" s="64"/>
      <c r="J51" s="64"/>
      <c r="K51" s="67"/>
      <c r="M51">
        <v>8</v>
      </c>
      <c r="N51">
        <f>IF(COUNTA(C51,D51,E51,F51,G51,H51,J51)&gt;0,COUNTA(C51,D51,#REF!,E51,F51,G51,H51,J51),8)</f>
        <v>8</v>
      </c>
      <c r="Q51" t="str">
        <f t="shared" si="0"/>
        <v/>
      </c>
      <c r="R51" t="str">
        <f>IFERROR(VLOOKUP(Q51,Sheet1!$A$1:$B$7,2,FALSE),"")</f>
        <v/>
      </c>
      <c r="S51" t="str">
        <f t="shared" si="1"/>
        <v/>
      </c>
      <c r="T51">
        <f>IFERROR(VLOOKUP(S51,Sheet1!$C$1:$D$21,2,FALSE),5)</f>
        <v>5</v>
      </c>
      <c r="U51" t="str">
        <f t="shared" si="2"/>
        <v/>
      </c>
      <c r="V51">
        <f>IFERROR(VLOOKUP(U51,Sheet1!$E$1:$F$20,2,FALSE),5)</f>
        <v>5</v>
      </c>
      <c r="W51" t="str">
        <f t="shared" si="3"/>
        <v/>
      </c>
      <c r="X51">
        <f t="shared" si="4"/>
        <v>5</v>
      </c>
      <c r="Y51" t="str">
        <f t="shared" si="5"/>
        <v/>
      </c>
      <c r="Z51">
        <f>IFERROR(VLOOKUP(Y51,Sheet1!$G$1:$H$4,2,FALSE),5)</f>
        <v>5</v>
      </c>
    </row>
    <row r="52" spans="2:26" ht="18.75" customHeight="1">
      <c r="B52" s="41">
        <v>39</v>
      </c>
      <c r="C52" s="64"/>
      <c r="D52" s="64"/>
      <c r="E52" s="64"/>
      <c r="F52" s="64"/>
      <c r="G52" s="66"/>
      <c r="H52" s="64"/>
      <c r="I52" s="64"/>
      <c r="J52" s="64"/>
      <c r="K52" s="67"/>
      <c r="M52">
        <v>8</v>
      </c>
      <c r="N52">
        <f>IF(COUNTA(C52,D52,E52,F52,G52,H52,J52)&gt;0,COUNTA(C52,D52,#REF!,E52,F52,G52,H52,J52),8)</f>
        <v>8</v>
      </c>
      <c r="Q52" t="str">
        <f t="shared" si="0"/>
        <v/>
      </c>
      <c r="R52" t="str">
        <f>IFERROR(VLOOKUP(Q52,Sheet1!$A$1:$B$7,2,FALSE),"")</f>
        <v/>
      </c>
      <c r="S52" t="str">
        <f t="shared" si="1"/>
        <v/>
      </c>
      <c r="T52">
        <f>IFERROR(VLOOKUP(S52,Sheet1!$C$1:$D$21,2,FALSE),5)</f>
        <v>5</v>
      </c>
      <c r="U52" t="str">
        <f t="shared" si="2"/>
        <v/>
      </c>
      <c r="V52">
        <f>IFERROR(VLOOKUP(U52,Sheet1!$E$1:$F$20,2,FALSE),5)</f>
        <v>5</v>
      </c>
      <c r="W52" t="str">
        <f t="shared" si="3"/>
        <v/>
      </c>
      <c r="X52">
        <f t="shared" si="4"/>
        <v>5</v>
      </c>
      <c r="Y52" t="str">
        <f t="shared" si="5"/>
        <v/>
      </c>
      <c r="Z52">
        <f>IFERROR(VLOOKUP(Y52,Sheet1!$G$1:$H$4,2,FALSE),5)</f>
        <v>5</v>
      </c>
    </row>
    <row r="53" spans="2:26" ht="18.75" customHeight="1">
      <c r="B53" s="41">
        <v>40</v>
      </c>
      <c r="C53" s="64"/>
      <c r="D53" s="64"/>
      <c r="E53" s="64"/>
      <c r="F53" s="64"/>
      <c r="G53" s="66"/>
      <c r="H53" s="64"/>
      <c r="I53" s="64"/>
      <c r="J53" s="64"/>
      <c r="K53" s="67"/>
      <c r="M53">
        <v>8</v>
      </c>
      <c r="N53">
        <f>IF(COUNTA(C53,D53,E53,F53,G53,H53,J53)&gt;0,COUNTA(C53,D53,#REF!,E53,F53,G53,H53,J53),8)</f>
        <v>8</v>
      </c>
      <c r="Q53" t="str">
        <f t="shared" si="0"/>
        <v/>
      </c>
      <c r="R53" t="str">
        <f>IFERROR(VLOOKUP(Q53,Sheet1!$A$1:$B$7,2,FALSE),"")</f>
        <v/>
      </c>
      <c r="S53" t="str">
        <f t="shared" si="1"/>
        <v/>
      </c>
      <c r="T53">
        <f>IFERROR(VLOOKUP(S53,Sheet1!$C$1:$D$21,2,FALSE),5)</f>
        <v>5</v>
      </c>
      <c r="U53" t="str">
        <f t="shared" si="2"/>
        <v/>
      </c>
      <c r="V53">
        <f>IFERROR(VLOOKUP(U53,Sheet1!$E$1:$F$20,2,FALSE),5)</f>
        <v>5</v>
      </c>
      <c r="W53" t="str">
        <f t="shared" si="3"/>
        <v/>
      </c>
      <c r="X53">
        <f t="shared" si="4"/>
        <v>5</v>
      </c>
      <c r="Y53" t="str">
        <f t="shared" si="5"/>
        <v/>
      </c>
      <c r="Z53">
        <f>IFERROR(VLOOKUP(Y53,Sheet1!$G$1:$H$4,2,FALSE),5)</f>
        <v>5</v>
      </c>
    </row>
    <row r="54" spans="2:26" ht="18.75" customHeight="1">
      <c r="B54" s="41">
        <v>41</v>
      </c>
      <c r="C54" s="64"/>
      <c r="D54" s="64"/>
      <c r="E54" s="64"/>
      <c r="F54" s="64"/>
      <c r="G54" s="66"/>
      <c r="H54" s="64"/>
      <c r="I54" s="64"/>
      <c r="J54" s="64"/>
      <c r="K54" s="67"/>
      <c r="M54">
        <v>8</v>
      </c>
      <c r="N54">
        <f>IF(COUNTA(C54,D54,E54,F54,G54,H54,J54)&gt;0,COUNTA(C54,D54,#REF!,E54,F54,G54,H54,J54),8)</f>
        <v>8</v>
      </c>
      <c r="Q54" t="str">
        <f t="shared" si="0"/>
        <v/>
      </c>
      <c r="R54" t="str">
        <f>IFERROR(VLOOKUP(Q54,Sheet1!$A$1:$B$7,2,FALSE),"")</f>
        <v/>
      </c>
      <c r="S54" t="str">
        <f t="shared" si="1"/>
        <v/>
      </c>
      <c r="T54">
        <f>IFERROR(VLOOKUP(S54,Sheet1!$C$1:$D$21,2,FALSE),5)</f>
        <v>5</v>
      </c>
      <c r="U54" t="str">
        <f t="shared" si="2"/>
        <v/>
      </c>
      <c r="V54">
        <f>IFERROR(VLOOKUP(U54,Sheet1!$E$1:$F$20,2,FALSE),5)</f>
        <v>5</v>
      </c>
      <c r="W54" t="str">
        <f t="shared" si="3"/>
        <v/>
      </c>
      <c r="X54">
        <f t="shared" si="4"/>
        <v>5</v>
      </c>
      <c r="Y54" t="str">
        <f t="shared" si="5"/>
        <v/>
      </c>
      <c r="Z54">
        <f>IFERROR(VLOOKUP(Y54,Sheet1!$G$1:$H$4,2,FALSE),5)</f>
        <v>5</v>
      </c>
    </row>
    <row r="55" spans="2:26" ht="18.75" customHeight="1">
      <c r="B55" s="41">
        <v>42</v>
      </c>
      <c r="C55" s="64"/>
      <c r="D55" s="64"/>
      <c r="E55" s="64"/>
      <c r="F55" s="64"/>
      <c r="G55" s="66"/>
      <c r="H55" s="64"/>
      <c r="I55" s="64"/>
      <c r="J55" s="64"/>
      <c r="K55" s="67"/>
      <c r="M55">
        <v>8</v>
      </c>
      <c r="N55">
        <f>IF(COUNTA(C55,D55,E55,F55,G55,H55,J55)&gt;0,COUNTA(C55,D55,#REF!,E55,F55,G55,H55,J55),8)</f>
        <v>8</v>
      </c>
      <c r="Q55" t="str">
        <f t="shared" si="0"/>
        <v/>
      </c>
      <c r="R55" t="str">
        <f>IFERROR(VLOOKUP(Q55,Sheet1!$A$1:$B$7,2,FALSE),"")</f>
        <v/>
      </c>
      <c r="S55" t="str">
        <f t="shared" si="1"/>
        <v/>
      </c>
      <c r="T55">
        <f>IFERROR(VLOOKUP(S55,Sheet1!$C$1:$D$21,2,FALSE),5)</f>
        <v>5</v>
      </c>
      <c r="U55" t="str">
        <f t="shared" si="2"/>
        <v/>
      </c>
      <c r="V55">
        <f>IFERROR(VLOOKUP(U55,Sheet1!$E$1:$F$20,2,FALSE),5)</f>
        <v>5</v>
      </c>
      <c r="W55" t="str">
        <f t="shared" si="3"/>
        <v/>
      </c>
      <c r="X55">
        <f t="shared" si="4"/>
        <v>5</v>
      </c>
      <c r="Y55" t="str">
        <f t="shared" si="5"/>
        <v/>
      </c>
      <c r="Z55">
        <f>IFERROR(VLOOKUP(Y55,Sheet1!$G$1:$H$4,2,FALSE),5)</f>
        <v>5</v>
      </c>
    </row>
    <row r="56" spans="2:26" ht="18.75" customHeight="1">
      <c r="B56" s="41">
        <v>43</v>
      </c>
      <c r="C56" s="64"/>
      <c r="D56" s="64"/>
      <c r="E56" s="64"/>
      <c r="F56" s="64"/>
      <c r="G56" s="66"/>
      <c r="H56" s="64"/>
      <c r="I56" s="64"/>
      <c r="J56" s="64"/>
      <c r="K56" s="67"/>
      <c r="M56">
        <v>8</v>
      </c>
      <c r="N56">
        <f>IF(COUNTA(C56,D56,E56,F56,G56,H56,J56)&gt;0,COUNTA(C56,D56,#REF!,E56,F56,G56,H56,J56),8)</f>
        <v>8</v>
      </c>
      <c r="Q56" t="str">
        <f t="shared" si="0"/>
        <v/>
      </c>
      <c r="R56" t="str">
        <f>IFERROR(VLOOKUP(Q56,Sheet1!$A$1:$B$7,2,FALSE),"")</f>
        <v/>
      </c>
      <c r="S56" t="str">
        <f t="shared" si="1"/>
        <v/>
      </c>
      <c r="T56">
        <f>IFERROR(VLOOKUP(S56,Sheet1!$C$1:$D$21,2,FALSE),5)</f>
        <v>5</v>
      </c>
      <c r="U56" t="str">
        <f t="shared" si="2"/>
        <v/>
      </c>
      <c r="V56">
        <f>IFERROR(VLOOKUP(U56,Sheet1!$E$1:$F$20,2,FALSE),5)</f>
        <v>5</v>
      </c>
      <c r="W56" t="str">
        <f t="shared" si="3"/>
        <v/>
      </c>
      <c r="X56">
        <f t="shared" si="4"/>
        <v>5</v>
      </c>
      <c r="Y56" t="str">
        <f t="shared" si="5"/>
        <v/>
      </c>
      <c r="Z56">
        <f>IFERROR(VLOOKUP(Y56,Sheet1!$G$1:$H$4,2,FALSE),5)</f>
        <v>5</v>
      </c>
    </row>
    <row r="57" spans="2:26" ht="18.75" customHeight="1">
      <c r="B57" s="41">
        <v>44</v>
      </c>
      <c r="C57" s="64"/>
      <c r="D57" s="64"/>
      <c r="E57" s="64"/>
      <c r="F57" s="64"/>
      <c r="G57" s="66"/>
      <c r="H57" s="64"/>
      <c r="I57" s="64"/>
      <c r="J57" s="64"/>
      <c r="K57" s="67"/>
      <c r="M57">
        <v>8</v>
      </c>
      <c r="N57">
        <f>IF(COUNTA(C57,D57,E57,F57,G57,H57,J57)&gt;0,COUNTA(C57,D57,#REF!,E57,F57,G57,H57,J57),8)</f>
        <v>8</v>
      </c>
      <c r="Q57" t="str">
        <f t="shared" si="0"/>
        <v/>
      </c>
      <c r="R57" t="str">
        <f>IFERROR(VLOOKUP(Q57,Sheet1!$A$1:$B$7,2,FALSE),"")</f>
        <v/>
      </c>
      <c r="S57" t="str">
        <f t="shared" si="1"/>
        <v/>
      </c>
      <c r="T57">
        <f>IFERROR(VLOOKUP(S57,Sheet1!$C$1:$D$21,2,FALSE),5)</f>
        <v>5</v>
      </c>
      <c r="U57" t="str">
        <f t="shared" si="2"/>
        <v/>
      </c>
      <c r="V57">
        <f>IFERROR(VLOOKUP(U57,Sheet1!$E$1:$F$20,2,FALSE),5)</f>
        <v>5</v>
      </c>
      <c r="W57" t="str">
        <f t="shared" si="3"/>
        <v/>
      </c>
      <c r="X57">
        <f t="shared" si="4"/>
        <v>5</v>
      </c>
      <c r="Y57" t="str">
        <f t="shared" si="5"/>
        <v/>
      </c>
      <c r="Z57">
        <f>IFERROR(VLOOKUP(Y57,Sheet1!$G$1:$H$4,2,FALSE),5)</f>
        <v>5</v>
      </c>
    </row>
    <row r="58" spans="2:26" ht="18.75" customHeight="1">
      <c r="B58" s="41">
        <v>45</v>
      </c>
      <c r="C58" s="64"/>
      <c r="D58" s="64"/>
      <c r="E58" s="64"/>
      <c r="F58" s="64"/>
      <c r="G58" s="66"/>
      <c r="H58" s="64"/>
      <c r="I58" s="64"/>
      <c r="J58" s="64"/>
      <c r="K58" s="67"/>
      <c r="M58">
        <v>8</v>
      </c>
      <c r="N58">
        <f>IF(COUNTA(C58,D58,E58,F58,G58,H58,J58)&gt;0,COUNTA(C58,D58,#REF!,E58,F58,G58,H58,J58),8)</f>
        <v>8</v>
      </c>
      <c r="Q58" t="str">
        <f t="shared" si="0"/>
        <v/>
      </c>
      <c r="R58" t="str">
        <f>IFERROR(VLOOKUP(Q58,Sheet1!$A$1:$B$7,2,FALSE),"")</f>
        <v/>
      </c>
      <c r="S58" t="str">
        <f t="shared" si="1"/>
        <v/>
      </c>
      <c r="T58">
        <f>IFERROR(VLOOKUP(S58,Sheet1!$C$1:$D$21,2,FALSE),5)</f>
        <v>5</v>
      </c>
      <c r="U58" t="str">
        <f t="shared" si="2"/>
        <v/>
      </c>
      <c r="V58">
        <f>IFERROR(VLOOKUP(U58,Sheet1!$E$1:$F$20,2,FALSE),5)</f>
        <v>5</v>
      </c>
      <c r="W58" t="str">
        <f t="shared" si="3"/>
        <v/>
      </c>
      <c r="X58">
        <f t="shared" si="4"/>
        <v>5</v>
      </c>
      <c r="Y58" t="str">
        <f t="shared" si="5"/>
        <v/>
      </c>
      <c r="Z58">
        <f>IFERROR(VLOOKUP(Y58,Sheet1!$G$1:$H$4,2,FALSE),5)</f>
        <v>5</v>
      </c>
    </row>
    <row r="59" spans="2:26" ht="18.75" customHeight="1">
      <c r="B59" s="41">
        <v>46</v>
      </c>
      <c r="C59" s="64"/>
      <c r="D59" s="64"/>
      <c r="E59" s="64"/>
      <c r="F59" s="64"/>
      <c r="G59" s="66"/>
      <c r="H59" s="64"/>
      <c r="I59" s="64"/>
      <c r="J59" s="64"/>
      <c r="K59" s="67"/>
      <c r="M59">
        <v>8</v>
      </c>
      <c r="N59">
        <f>IF(COUNTA(C59,D59,E59,F59,G59,H59,J59)&gt;0,COUNTA(C59,D59,#REF!,E59,F59,G59,H59,J59),8)</f>
        <v>8</v>
      </c>
      <c r="Q59" t="str">
        <f t="shared" si="0"/>
        <v/>
      </c>
      <c r="R59" t="str">
        <f>IFERROR(VLOOKUP(Q59,Sheet1!$A$1:$B$7,2,FALSE),"")</f>
        <v/>
      </c>
      <c r="S59" t="str">
        <f t="shared" si="1"/>
        <v/>
      </c>
      <c r="T59">
        <f>IFERROR(VLOOKUP(S59,Sheet1!$C$1:$D$21,2,FALSE),5)</f>
        <v>5</v>
      </c>
      <c r="U59" t="str">
        <f t="shared" si="2"/>
        <v/>
      </c>
      <c r="V59">
        <f>IFERROR(VLOOKUP(U59,Sheet1!$E$1:$F$20,2,FALSE),5)</f>
        <v>5</v>
      </c>
      <c r="W59" t="str">
        <f t="shared" si="3"/>
        <v/>
      </c>
      <c r="X59">
        <f t="shared" si="4"/>
        <v>5</v>
      </c>
      <c r="Y59" t="str">
        <f t="shared" si="5"/>
        <v/>
      </c>
      <c r="Z59">
        <f>IFERROR(VLOOKUP(Y59,Sheet1!$G$1:$H$4,2,FALSE),5)</f>
        <v>5</v>
      </c>
    </row>
    <row r="60" spans="2:26" ht="18.75" customHeight="1">
      <c r="B60" s="41">
        <v>47</v>
      </c>
      <c r="C60" s="64"/>
      <c r="D60" s="64"/>
      <c r="E60" s="64"/>
      <c r="F60" s="64"/>
      <c r="G60" s="66"/>
      <c r="H60" s="64"/>
      <c r="I60" s="64"/>
      <c r="J60" s="64"/>
      <c r="K60" s="67"/>
      <c r="M60">
        <v>8</v>
      </c>
      <c r="N60">
        <f>IF(COUNTA(C60,D60,E60,F60,G60,H60,J60)&gt;0,COUNTA(C60,D60,#REF!,E60,F60,G60,H60,J60),8)</f>
        <v>8</v>
      </c>
      <c r="Q60" t="str">
        <f t="shared" si="0"/>
        <v/>
      </c>
      <c r="R60" t="str">
        <f>IFERROR(VLOOKUP(Q60,Sheet1!$A$1:$B$7,2,FALSE),"")</f>
        <v/>
      </c>
      <c r="S60" t="str">
        <f t="shared" si="1"/>
        <v/>
      </c>
      <c r="T60">
        <f>IFERROR(VLOOKUP(S60,Sheet1!$C$1:$D$21,2,FALSE),5)</f>
        <v>5</v>
      </c>
      <c r="U60" t="str">
        <f t="shared" si="2"/>
        <v/>
      </c>
      <c r="V60">
        <f>IFERROR(VLOOKUP(U60,Sheet1!$E$1:$F$20,2,FALSE),5)</f>
        <v>5</v>
      </c>
      <c r="W60" t="str">
        <f t="shared" si="3"/>
        <v/>
      </c>
      <c r="X60">
        <f t="shared" si="4"/>
        <v>5</v>
      </c>
      <c r="Y60" t="str">
        <f t="shared" si="5"/>
        <v/>
      </c>
      <c r="Z60">
        <f>IFERROR(VLOOKUP(Y60,Sheet1!$G$1:$H$4,2,FALSE),5)</f>
        <v>5</v>
      </c>
    </row>
    <row r="61" spans="2:26" ht="18.75" customHeight="1">
      <c r="B61" s="41">
        <v>48</v>
      </c>
      <c r="C61" s="64"/>
      <c r="D61" s="64"/>
      <c r="E61" s="64"/>
      <c r="F61" s="64"/>
      <c r="G61" s="66"/>
      <c r="H61" s="64"/>
      <c r="I61" s="64"/>
      <c r="J61" s="64"/>
      <c r="K61" s="67"/>
      <c r="M61">
        <v>8</v>
      </c>
      <c r="N61">
        <f>IF(COUNTA(C61,D61,E61,F61,G61,H61,J61)&gt;0,COUNTA(C61,D61,#REF!,E61,F61,G61,H61,J61),8)</f>
        <v>8</v>
      </c>
      <c r="Q61" t="str">
        <f t="shared" si="0"/>
        <v/>
      </c>
      <c r="R61" t="str">
        <f>IFERROR(VLOOKUP(Q61,Sheet1!$A$1:$B$7,2,FALSE),"")</f>
        <v/>
      </c>
      <c r="S61" t="str">
        <f t="shared" si="1"/>
        <v/>
      </c>
      <c r="T61">
        <f>IFERROR(VLOOKUP(S61,Sheet1!$C$1:$D$21,2,FALSE),5)</f>
        <v>5</v>
      </c>
      <c r="U61" t="str">
        <f t="shared" si="2"/>
        <v/>
      </c>
      <c r="V61">
        <f>IFERROR(VLOOKUP(U61,Sheet1!$E$1:$F$20,2,FALSE),5)</f>
        <v>5</v>
      </c>
      <c r="W61" t="str">
        <f t="shared" si="3"/>
        <v/>
      </c>
      <c r="X61">
        <f t="shared" si="4"/>
        <v>5</v>
      </c>
      <c r="Y61" t="str">
        <f t="shared" si="5"/>
        <v/>
      </c>
      <c r="Z61">
        <f>IFERROR(VLOOKUP(Y61,Sheet1!$G$1:$H$4,2,FALSE),5)</f>
        <v>5</v>
      </c>
    </row>
    <row r="62" spans="2:26" ht="18.75" customHeight="1">
      <c r="B62" s="41">
        <v>49</v>
      </c>
      <c r="C62" s="64"/>
      <c r="D62" s="64"/>
      <c r="E62" s="64"/>
      <c r="F62" s="64"/>
      <c r="G62" s="66"/>
      <c r="H62" s="64"/>
      <c r="I62" s="64"/>
      <c r="J62" s="64"/>
      <c r="K62" s="67"/>
      <c r="M62">
        <v>8</v>
      </c>
      <c r="N62">
        <f>IF(COUNTA(C62,D62,E62,F62,G62,H62,J62)&gt;0,COUNTA(C62,D62,#REF!,E62,F62,G62,H62,J62),8)</f>
        <v>8</v>
      </c>
      <c r="Q62" t="str">
        <f t="shared" si="0"/>
        <v/>
      </c>
      <c r="R62" t="str">
        <f>IFERROR(VLOOKUP(Q62,Sheet1!$A$1:$B$7,2,FALSE),"")</f>
        <v/>
      </c>
      <c r="S62" t="str">
        <f t="shared" si="1"/>
        <v/>
      </c>
      <c r="T62">
        <f>IFERROR(VLOOKUP(S62,Sheet1!$C$1:$D$21,2,FALSE),5)</f>
        <v>5</v>
      </c>
      <c r="U62" t="str">
        <f t="shared" si="2"/>
        <v/>
      </c>
      <c r="V62">
        <f>IFERROR(VLOOKUP(U62,Sheet1!$E$1:$F$20,2,FALSE),5)</f>
        <v>5</v>
      </c>
      <c r="W62" t="str">
        <f t="shared" si="3"/>
        <v/>
      </c>
      <c r="X62">
        <f t="shared" si="4"/>
        <v>5</v>
      </c>
      <c r="Y62" t="str">
        <f t="shared" si="5"/>
        <v/>
      </c>
      <c r="Z62">
        <f>IFERROR(VLOOKUP(Y62,Sheet1!$G$1:$H$4,2,FALSE),5)</f>
        <v>5</v>
      </c>
    </row>
    <row r="63" spans="2:26" ht="18.75" customHeight="1">
      <c r="B63" s="41">
        <v>50</v>
      </c>
      <c r="C63" s="64"/>
      <c r="D63" s="64"/>
      <c r="E63" s="64"/>
      <c r="F63" s="64"/>
      <c r="G63" s="66"/>
      <c r="H63" s="64"/>
      <c r="I63" s="64"/>
      <c r="J63" s="64"/>
      <c r="K63" s="67"/>
      <c r="M63">
        <v>8</v>
      </c>
      <c r="N63">
        <f>IF(COUNTA(C63,D63,E63,F63,G63,H63,J63)&gt;0,COUNTA(C63,D63,#REF!,E63,F63,G63,H63,J63),8)</f>
        <v>8</v>
      </c>
      <c r="Q63" t="str">
        <f t="shared" si="0"/>
        <v/>
      </c>
      <c r="R63" t="str">
        <f>IFERROR(VLOOKUP(Q63,Sheet1!$A$1:$B$7,2,FALSE),"")</f>
        <v/>
      </c>
      <c r="S63" t="str">
        <f t="shared" si="1"/>
        <v/>
      </c>
      <c r="T63">
        <f>IFERROR(VLOOKUP(S63,Sheet1!$C$1:$D$21,2,FALSE),5)</f>
        <v>5</v>
      </c>
      <c r="U63" t="str">
        <f t="shared" si="2"/>
        <v/>
      </c>
      <c r="V63">
        <f>IFERROR(VLOOKUP(U63,Sheet1!$E$1:$F$20,2,FALSE),5)</f>
        <v>5</v>
      </c>
      <c r="W63" t="str">
        <f t="shared" si="3"/>
        <v/>
      </c>
      <c r="X63">
        <f t="shared" si="4"/>
        <v>5</v>
      </c>
      <c r="Y63" t="str">
        <f t="shared" si="5"/>
        <v/>
      </c>
      <c r="Z63">
        <f>IFERROR(VLOOKUP(Y63,Sheet1!$G$1:$H$4,2,FALSE),5)</f>
        <v>5</v>
      </c>
    </row>
    <row r="64" spans="2:26" ht="18.75" customHeight="1">
      <c r="B64" s="41">
        <v>51</v>
      </c>
      <c r="C64" s="64"/>
      <c r="D64" s="64"/>
      <c r="E64" s="64"/>
      <c r="F64" s="64"/>
      <c r="G64" s="66"/>
      <c r="H64" s="64"/>
      <c r="I64" s="64"/>
      <c r="J64" s="64"/>
      <c r="K64" s="67"/>
      <c r="M64">
        <v>8</v>
      </c>
      <c r="N64">
        <f>IF(COUNTA(C64,D64,E64,F64,G64,H64,J64)&gt;0,COUNTA(C64,D64,#REF!,E64,F64,G64,H64,J64),8)</f>
        <v>8</v>
      </c>
      <c r="Q64" t="str">
        <f t="shared" si="0"/>
        <v/>
      </c>
      <c r="R64" t="str">
        <f>IFERROR(VLOOKUP(Q64,Sheet1!$A$1:$B$7,2,FALSE),"")</f>
        <v/>
      </c>
      <c r="S64" t="str">
        <f t="shared" si="1"/>
        <v/>
      </c>
      <c r="T64">
        <f>IFERROR(VLOOKUP(S64,Sheet1!$C$1:$D$21,2,FALSE),5)</f>
        <v>5</v>
      </c>
      <c r="U64" t="str">
        <f t="shared" si="2"/>
        <v/>
      </c>
      <c r="V64">
        <f>IFERROR(VLOOKUP(U64,Sheet1!$E$1:$F$20,2,FALSE),5)</f>
        <v>5</v>
      </c>
      <c r="W64" t="str">
        <f t="shared" si="3"/>
        <v/>
      </c>
      <c r="X64">
        <f t="shared" si="4"/>
        <v>5</v>
      </c>
      <c r="Y64" t="str">
        <f t="shared" si="5"/>
        <v/>
      </c>
      <c r="Z64">
        <f>IFERROR(VLOOKUP(Y64,Sheet1!$G$1:$H$4,2,FALSE),5)</f>
        <v>5</v>
      </c>
    </row>
    <row r="65" spans="2:26" ht="18.75" customHeight="1">
      <c r="B65" s="41">
        <v>52</v>
      </c>
      <c r="C65" s="64"/>
      <c r="D65" s="64"/>
      <c r="E65" s="64"/>
      <c r="F65" s="64"/>
      <c r="G65" s="66"/>
      <c r="H65" s="64"/>
      <c r="I65" s="64"/>
      <c r="J65" s="64"/>
      <c r="K65" s="67"/>
      <c r="M65">
        <v>8</v>
      </c>
      <c r="N65">
        <f>IF(COUNTA(C65,D65,E65,F65,G65,H65,J65)&gt;0,COUNTA(C65,D65,#REF!,E65,F65,G65,H65,J65),8)</f>
        <v>8</v>
      </c>
      <c r="Q65" t="str">
        <f t="shared" si="0"/>
        <v/>
      </c>
      <c r="R65" t="str">
        <f>IFERROR(VLOOKUP(Q65,Sheet1!$A$1:$B$7,2,FALSE),"")</f>
        <v/>
      </c>
      <c r="S65" t="str">
        <f t="shared" si="1"/>
        <v/>
      </c>
      <c r="T65">
        <f>IFERROR(VLOOKUP(S65,Sheet1!$C$1:$D$21,2,FALSE),5)</f>
        <v>5</v>
      </c>
      <c r="U65" t="str">
        <f t="shared" si="2"/>
        <v/>
      </c>
      <c r="V65">
        <f>IFERROR(VLOOKUP(U65,Sheet1!$E$1:$F$20,2,FALSE),5)</f>
        <v>5</v>
      </c>
      <c r="W65" t="str">
        <f t="shared" si="3"/>
        <v/>
      </c>
      <c r="X65">
        <f t="shared" si="4"/>
        <v>5</v>
      </c>
      <c r="Y65" t="str">
        <f t="shared" si="5"/>
        <v/>
      </c>
      <c r="Z65">
        <f>IFERROR(VLOOKUP(Y65,Sheet1!$G$1:$H$4,2,FALSE),5)</f>
        <v>5</v>
      </c>
    </row>
    <row r="66" spans="2:26" ht="18.75" customHeight="1">
      <c r="B66" s="41">
        <v>53</v>
      </c>
      <c r="C66" s="64"/>
      <c r="D66" s="64"/>
      <c r="E66" s="64"/>
      <c r="F66" s="64"/>
      <c r="G66" s="66"/>
      <c r="H66" s="64"/>
      <c r="I66" s="64"/>
      <c r="J66" s="64"/>
      <c r="K66" s="67"/>
      <c r="M66">
        <v>8</v>
      </c>
      <c r="N66">
        <f>IF(COUNTA(C66,D66,E66,F66,G66,H66,J66)&gt;0,COUNTA(C66,D66,#REF!,E66,F66,G66,H66,J66),8)</f>
        <v>8</v>
      </c>
      <c r="Q66" t="str">
        <f t="shared" si="0"/>
        <v/>
      </c>
      <c r="R66" t="str">
        <f>IFERROR(VLOOKUP(Q66,Sheet1!$A$1:$B$7,2,FALSE),"")</f>
        <v/>
      </c>
      <c r="S66" t="str">
        <f t="shared" si="1"/>
        <v/>
      </c>
      <c r="T66">
        <f>IFERROR(VLOOKUP(S66,Sheet1!$C$1:$D$21,2,FALSE),5)</f>
        <v>5</v>
      </c>
      <c r="U66" t="str">
        <f t="shared" si="2"/>
        <v/>
      </c>
      <c r="V66">
        <f>IFERROR(VLOOKUP(U66,Sheet1!$E$1:$F$20,2,FALSE),5)</f>
        <v>5</v>
      </c>
      <c r="W66" t="str">
        <f t="shared" si="3"/>
        <v/>
      </c>
      <c r="X66">
        <f t="shared" si="4"/>
        <v>5</v>
      </c>
      <c r="Y66" t="str">
        <f t="shared" si="5"/>
        <v/>
      </c>
      <c r="Z66">
        <f>IFERROR(VLOOKUP(Y66,Sheet1!$G$1:$H$4,2,FALSE),5)</f>
        <v>5</v>
      </c>
    </row>
    <row r="67" spans="2:26" ht="18.75" customHeight="1">
      <c r="B67" s="41">
        <v>54</v>
      </c>
      <c r="C67" s="64"/>
      <c r="D67" s="64"/>
      <c r="E67" s="64"/>
      <c r="F67" s="64"/>
      <c r="G67" s="66"/>
      <c r="H67" s="64"/>
      <c r="I67" s="64"/>
      <c r="J67" s="64"/>
      <c r="K67" s="67"/>
      <c r="M67">
        <v>8</v>
      </c>
      <c r="N67">
        <f>IF(COUNTA(C67,D67,E67,F67,G67,H67,J67)&gt;0,COUNTA(C67,D67,#REF!,E67,F67,G67,H67,J67),8)</f>
        <v>8</v>
      </c>
      <c r="Q67" t="str">
        <f t="shared" si="0"/>
        <v/>
      </c>
      <c r="R67" t="str">
        <f>IFERROR(VLOOKUP(Q67,Sheet1!$A$1:$B$7,2,FALSE),"")</f>
        <v/>
      </c>
      <c r="S67" t="str">
        <f t="shared" si="1"/>
        <v/>
      </c>
      <c r="T67">
        <f>IFERROR(VLOOKUP(S67,Sheet1!$C$1:$D$21,2,FALSE),5)</f>
        <v>5</v>
      </c>
      <c r="U67" t="str">
        <f t="shared" si="2"/>
        <v/>
      </c>
      <c r="V67">
        <f>IFERROR(VLOOKUP(U67,Sheet1!$E$1:$F$20,2,FALSE),5)</f>
        <v>5</v>
      </c>
      <c r="W67" t="str">
        <f t="shared" si="3"/>
        <v/>
      </c>
      <c r="X67">
        <f t="shared" si="4"/>
        <v>5</v>
      </c>
      <c r="Y67" t="str">
        <f t="shared" si="5"/>
        <v/>
      </c>
      <c r="Z67">
        <f>IFERROR(VLOOKUP(Y67,Sheet1!$G$1:$H$4,2,FALSE),5)</f>
        <v>5</v>
      </c>
    </row>
    <row r="68" spans="2:26" ht="18.75" customHeight="1">
      <c r="B68" s="41">
        <v>55</v>
      </c>
      <c r="C68" s="64"/>
      <c r="D68" s="64"/>
      <c r="E68" s="64"/>
      <c r="F68" s="64"/>
      <c r="G68" s="66"/>
      <c r="H68" s="64"/>
      <c r="I68" s="64"/>
      <c r="J68" s="64"/>
      <c r="K68" s="67"/>
      <c r="M68">
        <v>8</v>
      </c>
      <c r="N68">
        <f>IF(COUNTA(C68,D68,E68,F68,G68,H68,J68)&gt;0,COUNTA(C68,D68,#REF!,E68,F68,G68,H68,J68),8)</f>
        <v>8</v>
      </c>
      <c r="Q68" t="str">
        <f t="shared" si="0"/>
        <v/>
      </c>
      <c r="R68" t="str">
        <f>IFERROR(VLOOKUP(Q68,Sheet1!$A$1:$B$7,2,FALSE),"")</f>
        <v/>
      </c>
      <c r="S68" t="str">
        <f t="shared" si="1"/>
        <v/>
      </c>
      <c r="T68">
        <f>IFERROR(VLOOKUP(S68,Sheet1!$C$1:$D$21,2,FALSE),5)</f>
        <v>5</v>
      </c>
      <c r="U68" t="str">
        <f t="shared" si="2"/>
        <v/>
      </c>
      <c r="V68">
        <f>IFERROR(VLOOKUP(U68,Sheet1!$E$1:$F$20,2,FALSE),5)</f>
        <v>5</v>
      </c>
      <c r="W68" t="str">
        <f t="shared" si="3"/>
        <v/>
      </c>
      <c r="X68">
        <f t="shared" si="4"/>
        <v>5</v>
      </c>
      <c r="Y68" t="str">
        <f t="shared" si="5"/>
        <v/>
      </c>
      <c r="Z68">
        <f>IFERROR(VLOOKUP(Y68,Sheet1!$G$1:$H$4,2,FALSE),5)</f>
        <v>5</v>
      </c>
    </row>
    <row r="69" spans="2:26" ht="18.75" customHeight="1">
      <c r="B69" s="41">
        <v>56</v>
      </c>
      <c r="C69" s="64"/>
      <c r="D69" s="64"/>
      <c r="E69" s="64"/>
      <c r="F69" s="64"/>
      <c r="G69" s="66"/>
      <c r="H69" s="64"/>
      <c r="I69" s="64"/>
      <c r="J69" s="64"/>
      <c r="K69" s="67"/>
      <c r="M69">
        <v>8</v>
      </c>
      <c r="N69">
        <f>IF(COUNTA(C69,D69,E69,F69,G69,H69,J69)&gt;0,COUNTA(C69,D69,#REF!,E69,F69,G69,H69,J69),8)</f>
        <v>8</v>
      </c>
      <c r="Q69" t="str">
        <f t="shared" si="0"/>
        <v/>
      </c>
      <c r="R69" t="str">
        <f>IFERROR(VLOOKUP(Q69,Sheet1!$A$1:$B$7,2,FALSE),"")</f>
        <v/>
      </c>
      <c r="S69" t="str">
        <f t="shared" si="1"/>
        <v/>
      </c>
      <c r="T69">
        <f>IFERROR(VLOOKUP(S69,Sheet1!$C$1:$D$21,2,FALSE),5)</f>
        <v>5</v>
      </c>
      <c r="U69" t="str">
        <f t="shared" si="2"/>
        <v/>
      </c>
      <c r="V69">
        <f>IFERROR(VLOOKUP(U69,Sheet1!$E$1:$F$20,2,FALSE),5)</f>
        <v>5</v>
      </c>
      <c r="W69" t="str">
        <f t="shared" si="3"/>
        <v/>
      </c>
      <c r="X69">
        <f t="shared" si="4"/>
        <v>5</v>
      </c>
      <c r="Y69" t="str">
        <f t="shared" si="5"/>
        <v/>
      </c>
      <c r="Z69">
        <f>IFERROR(VLOOKUP(Y69,Sheet1!$G$1:$H$4,2,FALSE),5)</f>
        <v>5</v>
      </c>
    </row>
    <row r="70" spans="2:26" ht="18.75" customHeight="1">
      <c r="B70" s="41">
        <v>57</v>
      </c>
      <c r="C70" s="64"/>
      <c r="D70" s="64"/>
      <c r="E70" s="64"/>
      <c r="F70" s="64"/>
      <c r="G70" s="66"/>
      <c r="H70" s="64"/>
      <c r="I70" s="64"/>
      <c r="J70" s="64"/>
      <c r="K70" s="67"/>
      <c r="M70">
        <v>8</v>
      </c>
      <c r="N70">
        <f>IF(COUNTA(C70,D70,E70,F70,G70,H70,J70)&gt;0,COUNTA(C70,D70,#REF!,E70,F70,G70,H70,J70),8)</f>
        <v>8</v>
      </c>
      <c r="Q70" t="str">
        <f t="shared" si="0"/>
        <v/>
      </c>
      <c r="R70" t="str">
        <f>IFERROR(VLOOKUP(Q70,Sheet1!$A$1:$B$7,2,FALSE),"")</f>
        <v/>
      </c>
      <c r="S70" t="str">
        <f t="shared" si="1"/>
        <v/>
      </c>
      <c r="T70">
        <f>IFERROR(VLOOKUP(S70,Sheet1!$C$1:$D$21,2,FALSE),5)</f>
        <v>5</v>
      </c>
      <c r="U70" t="str">
        <f t="shared" si="2"/>
        <v/>
      </c>
      <c r="V70">
        <f>IFERROR(VLOOKUP(U70,Sheet1!$E$1:$F$20,2,FALSE),5)</f>
        <v>5</v>
      </c>
      <c r="W70" t="str">
        <f t="shared" si="3"/>
        <v/>
      </c>
      <c r="X70">
        <f t="shared" si="4"/>
        <v>5</v>
      </c>
      <c r="Y70" t="str">
        <f t="shared" si="5"/>
        <v/>
      </c>
      <c r="Z70">
        <f>IFERROR(VLOOKUP(Y70,Sheet1!$G$1:$H$4,2,FALSE),5)</f>
        <v>5</v>
      </c>
    </row>
    <row r="71" spans="2:26" ht="18.75" customHeight="1">
      <c r="B71" s="41">
        <v>58</v>
      </c>
      <c r="C71" s="64"/>
      <c r="D71" s="64"/>
      <c r="E71" s="64"/>
      <c r="F71" s="64"/>
      <c r="G71" s="66"/>
      <c r="H71" s="64"/>
      <c r="I71" s="64"/>
      <c r="J71" s="64"/>
      <c r="K71" s="67"/>
      <c r="M71">
        <v>8</v>
      </c>
      <c r="N71">
        <f>IF(COUNTA(C71,D71,E71,F71,G71,H71,J71)&gt;0,COUNTA(C71,D71,#REF!,E71,F71,G71,H71,J71),8)</f>
        <v>8</v>
      </c>
      <c r="Q71" t="str">
        <f t="shared" si="0"/>
        <v/>
      </c>
      <c r="R71" t="str">
        <f>IFERROR(VLOOKUP(Q71,Sheet1!$A$1:$B$7,2,FALSE),"")</f>
        <v/>
      </c>
      <c r="S71" t="str">
        <f t="shared" si="1"/>
        <v/>
      </c>
      <c r="T71">
        <f>IFERROR(VLOOKUP(S71,Sheet1!$C$1:$D$21,2,FALSE),5)</f>
        <v>5</v>
      </c>
      <c r="U71" t="str">
        <f t="shared" si="2"/>
        <v/>
      </c>
      <c r="V71">
        <f>IFERROR(VLOOKUP(U71,Sheet1!$E$1:$F$20,2,FALSE),5)</f>
        <v>5</v>
      </c>
      <c r="W71" t="str">
        <f t="shared" si="3"/>
        <v/>
      </c>
      <c r="X71">
        <f t="shared" si="4"/>
        <v>5</v>
      </c>
      <c r="Y71" t="str">
        <f t="shared" si="5"/>
        <v/>
      </c>
      <c r="Z71">
        <f>IFERROR(VLOOKUP(Y71,Sheet1!$G$1:$H$4,2,FALSE),5)</f>
        <v>5</v>
      </c>
    </row>
    <row r="72" spans="2:26" ht="18.75" customHeight="1">
      <c r="B72" s="41">
        <v>59</v>
      </c>
      <c r="C72" s="64"/>
      <c r="D72" s="64"/>
      <c r="E72" s="64"/>
      <c r="F72" s="64"/>
      <c r="G72" s="66"/>
      <c r="H72" s="64"/>
      <c r="I72" s="64"/>
      <c r="J72" s="64"/>
      <c r="K72" s="67"/>
      <c r="M72">
        <v>8</v>
      </c>
      <c r="N72">
        <f>IF(COUNTA(C72,D72,E72,F72,G72,H72,J72)&gt;0,COUNTA(C72,D72,#REF!,E72,F72,G72,H72,J72),8)</f>
        <v>8</v>
      </c>
      <c r="Q72" t="str">
        <f t="shared" si="0"/>
        <v/>
      </c>
      <c r="R72" t="str">
        <f>IFERROR(VLOOKUP(Q72,Sheet1!$A$1:$B$7,2,FALSE),"")</f>
        <v/>
      </c>
      <c r="S72" t="str">
        <f t="shared" si="1"/>
        <v/>
      </c>
      <c r="T72">
        <f>IFERROR(VLOOKUP(S72,Sheet1!$C$1:$D$21,2,FALSE),5)</f>
        <v>5</v>
      </c>
      <c r="U72" t="str">
        <f t="shared" si="2"/>
        <v/>
      </c>
      <c r="V72">
        <f>IFERROR(VLOOKUP(U72,Sheet1!$E$1:$F$20,2,FALSE),5)</f>
        <v>5</v>
      </c>
      <c r="W72" t="str">
        <f t="shared" si="3"/>
        <v/>
      </c>
      <c r="X72">
        <f t="shared" si="4"/>
        <v>5</v>
      </c>
      <c r="Y72" t="str">
        <f t="shared" si="5"/>
        <v/>
      </c>
      <c r="Z72">
        <f>IFERROR(VLOOKUP(Y72,Sheet1!$G$1:$H$4,2,FALSE),5)</f>
        <v>5</v>
      </c>
    </row>
    <row r="73" spans="2:26" ht="18.75" customHeight="1">
      <c r="B73" s="41">
        <v>60</v>
      </c>
      <c r="C73" s="64"/>
      <c r="D73" s="64"/>
      <c r="E73" s="64"/>
      <c r="F73" s="64"/>
      <c r="G73" s="66"/>
      <c r="H73" s="64"/>
      <c r="I73" s="64"/>
      <c r="J73" s="64"/>
      <c r="K73" s="67"/>
      <c r="M73">
        <v>8</v>
      </c>
      <c r="N73">
        <f>IF(COUNTA(C73,D73,E73,F73,G73,H73,J73)&gt;0,COUNTA(C73,D73,#REF!,E73,F73,G73,H73,J73),8)</f>
        <v>8</v>
      </c>
      <c r="Q73" t="str">
        <f t="shared" si="0"/>
        <v/>
      </c>
      <c r="R73" t="str">
        <f>IFERROR(VLOOKUP(Q73,Sheet1!$A$1:$B$7,2,FALSE),"")</f>
        <v/>
      </c>
      <c r="S73" t="str">
        <f t="shared" si="1"/>
        <v/>
      </c>
      <c r="T73">
        <f>IFERROR(VLOOKUP(S73,Sheet1!$C$1:$D$21,2,FALSE),5)</f>
        <v>5</v>
      </c>
      <c r="U73" t="str">
        <f t="shared" si="2"/>
        <v/>
      </c>
      <c r="V73">
        <f>IFERROR(VLOOKUP(U73,Sheet1!$E$1:$F$20,2,FALSE),5)</f>
        <v>5</v>
      </c>
      <c r="W73" t="str">
        <f t="shared" si="3"/>
        <v/>
      </c>
      <c r="X73">
        <f t="shared" si="4"/>
        <v>5</v>
      </c>
      <c r="Y73" t="str">
        <f t="shared" si="5"/>
        <v/>
      </c>
      <c r="Z73">
        <f>IFERROR(VLOOKUP(Y73,Sheet1!$G$1:$H$4,2,FALSE),5)</f>
        <v>5</v>
      </c>
    </row>
    <row r="74" spans="2:26" ht="18.75" customHeight="1">
      <c r="B74" s="41">
        <v>61</v>
      </c>
      <c r="C74" s="64"/>
      <c r="D74" s="64"/>
      <c r="E74" s="64"/>
      <c r="F74" s="64"/>
      <c r="G74" s="66"/>
      <c r="H74" s="64"/>
      <c r="I74" s="64"/>
      <c r="J74" s="64"/>
      <c r="K74" s="67"/>
      <c r="M74">
        <v>8</v>
      </c>
      <c r="N74">
        <f>IF(COUNTA(C74,D74,E74,F74,G74,H74,J74)&gt;0,COUNTA(C74,D74,#REF!,E74,F74,G74,H74,J74),8)</f>
        <v>8</v>
      </c>
      <c r="Q74" t="str">
        <f t="shared" si="0"/>
        <v/>
      </c>
      <c r="R74" t="str">
        <f>IFERROR(VLOOKUP(Q74,Sheet1!$A$1:$B$7,2,FALSE),"")</f>
        <v/>
      </c>
      <c r="S74" t="str">
        <f t="shared" si="1"/>
        <v/>
      </c>
      <c r="T74">
        <f>IFERROR(VLOOKUP(S74,Sheet1!$C$1:$D$21,2,FALSE),5)</f>
        <v>5</v>
      </c>
      <c r="U74" t="str">
        <f t="shared" si="2"/>
        <v/>
      </c>
      <c r="V74">
        <f>IFERROR(VLOOKUP(U74,Sheet1!$E$1:$F$20,2,FALSE),5)</f>
        <v>5</v>
      </c>
      <c r="W74" t="str">
        <f t="shared" si="3"/>
        <v/>
      </c>
      <c r="X74">
        <f t="shared" si="4"/>
        <v>5</v>
      </c>
      <c r="Y74" t="str">
        <f t="shared" si="5"/>
        <v/>
      </c>
      <c r="Z74">
        <f>IFERROR(VLOOKUP(Y74,Sheet1!$G$1:$H$4,2,FALSE),5)</f>
        <v>5</v>
      </c>
    </row>
    <row r="75" spans="2:26" ht="18.75" customHeight="1">
      <c r="B75" s="41">
        <v>62</v>
      </c>
      <c r="C75" s="64"/>
      <c r="D75" s="64"/>
      <c r="E75" s="64"/>
      <c r="F75" s="64"/>
      <c r="G75" s="66"/>
      <c r="H75" s="64"/>
      <c r="I75" s="64"/>
      <c r="J75" s="64"/>
      <c r="K75" s="67"/>
      <c r="M75">
        <v>8</v>
      </c>
      <c r="N75">
        <f>IF(COUNTA(C75,D75,E75,F75,G75,H75,J75)&gt;0,COUNTA(C75,D75,#REF!,E75,F75,G75,H75,J75),8)</f>
        <v>8</v>
      </c>
      <c r="Q75" t="str">
        <f t="shared" si="0"/>
        <v/>
      </c>
      <c r="R75" t="str">
        <f>IFERROR(VLOOKUP(Q75,Sheet1!$A$1:$B$7,2,FALSE),"")</f>
        <v/>
      </c>
      <c r="S75" t="str">
        <f t="shared" si="1"/>
        <v/>
      </c>
      <c r="T75">
        <f>IFERROR(VLOOKUP(S75,Sheet1!$C$1:$D$21,2,FALSE),5)</f>
        <v>5</v>
      </c>
      <c r="U75" t="str">
        <f t="shared" si="2"/>
        <v/>
      </c>
      <c r="V75">
        <f>IFERROR(VLOOKUP(U75,Sheet1!$E$1:$F$20,2,FALSE),5)</f>
        <v>5</v>
      </c>
      <c r="W75" t="str">
        <f t="shared" si="3"/>
        <v/>
      </c>
      <c r="X75">
        <f t="shared" si="4"/>
        <v>5</v>
      </c>
      <c r="Y75" t="str">
        <f t="shared" si="5"/>
        <v/>
      </c>
      <c r="Z75">
        <f>IFERROR(VLOOKUP(Y75,Sheet1!$G$1:$H$4,2,FALSE),5)</f>
        <v>5</v>
      </c>
    </row>
    <row r="76" spans="2:26" ht="18.75" customHeight="1">
      <c r="B76" s="41">
        <v>63</v>
      </c>
      <c r="C76" s="64"/>
      <c r="D76" s="64"/>
      <c r="E76" s="64"/>
      <c r="F76" s="64"/>
      <c r="G76" s="66"/>
      <c r="H76" s="64"/>
      <c r="I76" s="64"/>
      <c r="J76" s="64"/>
      <c r="K76" s="67"/>
      <c r="M76">
        <v>8</v>
      </c>
      <c r="N76">
        <f>IF(COUNTA(C76,D76,E76,F76,G76,H76,J76)&gt;0,COUNTA(C76,D76,#REF!,E76,F76,G76,H76,J76),8)</f>
        <v>8</v>
      </c>
      <c r="Q76" t="str">
        <f t="shared" si="0"/>
        <v/>
      </c>
      <c r="R76" t="str">
        <f>IFERROR(VLOOKUP(Q76,Sheet1!$A$1:$B$7,2,FALSE),"")</f>
        <v/>
      </c>
      <c r="S76" t="str">
        <f t="shared" si="1"/>
        <v/>
      </c>
      <c r="T76">
        <f>IFERROR(VLOOKUP(S76,Sheet1!$C$1:$D$21,2,FALSE),5)</f>
        <v>5</v>
      </c>
      <c r="U76" t="str">
        <f t="shared" si="2"/>
        <v/>
      </c>
      <c r="V76">
        <f>IFERROR(VLOOKUP(U76,Sheet1!$E$1:$F$20,2,FALSE),5)</f>
        <v>5</v>
      </c>
      <c r="W76" t="str">
        <f t="shared" si="3"/>
        <v/>
      </c>
      <c r="X76">
        <f t="shared" si="4"/>
        <v>5</v>
      </c>
      <c r="Y76" t="str">
        <f t="shared" si="5"/>
        <v/>
      </c>
      <c r="Z76">
        <f>IFERROR(VLOOKUP(Y76,Sheet1!$G$1:$H$4,2,FALSE),5)</f>
        <v>5</v>
      </c>
    </row>
    <row r="77" spans="2:26" ht="18.75" customHeight="1">
      <c r="B77" s="41">
        <v>64</v>
      </c>
      <c r="C77" s="64"/>
      <c r="D77" s="64"/>
      <c r="E77" s="64"/>
      <c r="F77" s="64"/>
      <c r="G77" s="66"/>
      <c r="H77" s="64"/>
      <c r="I77" s="64"/>
      <c r="J77" s="64"/>
      <c r="K77" s="67"/>
      <c r="M77">
        <v>8</v>
      </c>
      <c r="N77">
        <f>IF(COUNTA(C77,D77,E77,F77,G77,H77,J77)&gt;0,COUNTA(C77,D77,#REF!,E77,F77,G77,H77,J77),8)</f>
        <v>8</v>
      </c>
      <c r="Q77" t="str">
        <f t="shared" si="0"/>
        <v/>
      </c>
      <c r="R77" t="str">
        <f>IFERROR(VLOOKUP(Q77,Sheet1!$A$1:$B$7,2,FALSE),"")</f>
        <v/>
      </c>
      <c r="S77" t="str">
        <f t="shared" si="1"/>
        <v/>
      </c>
      <c r="T77">
        <f>IFERROR(VLOOKUP(S77,Sheet1!$C$1:$D$21,2,FALSE),5)</f>
        <v>5</v>
      </c>
      <c r="U77" t="str">
        <f t="shared" si="2"/>
        <v/>
      </c>
      <c r="V77">
        <f>IFERROR(VLOOKUP(U77,Sheet1!$E$1:$F$20,2,FALSE),5)</f>
        <v>5</v>
      </c>
      <c r="W77" t="str">
        <f t="shared" si="3"/>
        <v/>
      </c>
      <c r="X77">
        <f t="shared" si="4"/>
        <v>5</v>
      </c>
      <c r="Y77" t="str">
        <f t="shared" si="5"/>
        <v/>
      </c>
      <c r="Z77">
        <f>IFERROR(VLOOKUP(Y77,Sheet1!$G$1:$H$4,2,FALSE),5)</f>
        <v>5</v>
      </c>
    </row>
    <row r="78" spans="2:26" ht="18.75" customHeight="1">
      <c r="B78" s="41">
        <v>65</v>
      </c>
      <c r="C78" s="64"/>
      <c r="D78" s="64"/>
      <c r="E78" s="64"/>
      <c r="F78" s="64"/>
      <c r="G78" s="66"/>
      <c r="H78" s="64"/>
      <c r="I78" s="64"/>
      <c r="J78" s="64"/>
      <c r="K78" s="67"/>
      <c r="M78">
        <v>8</v>
      </c>
      <c r="N78">
        <f>IF(COUNTA(C78,D78,E78,F78,G78,H78,J78)&gt;0,COUNTA(C78,D78,#REF!,E78,F78,G78,H78,J78),8)</f>
        <v>8</v>
      </c>
      <c r="Q78" t="str">
        <f t="shared" si="0"/>
        <v/>
      </c>
      <c r="R78" t="str">
        <f>IFERROR(VLOOKUP(Q78,Sheet1!$A$1:$B$7,2,FALSE),"")</f>
        <v/>
      </c>
      <c r="S78" t="str">
        <f t="shared" si="1"/>
        <v/>
      </c>
      <c r="T78">
        <f>IFERROR(VLOOKUP(S78,Sheet1!$C$1:$D$21,2,FALSE),5)</f>
        <v>5</v>
      </c>
      <c r="U78" t="str">
        <f t="shared" si="2"/>
        <v/>
      </c>
      <c r="V78">
        <f>IFERROR(VLOOKUP(U78,Sheet1!$E$1:$F$20,2,FALSE),5)</f>
        <v>5</v>
      </c>
      <c r="W78" t="str">
        <f t="shared" si="3"/>
        <v/>
      </c>
      <c r="X78">
        <f t="shared" si="4"/>
        <v>5</v>
      </c>
      <c r="Y78" t="str">
        <f t="shared" si="5"/>
        <v/>
      </c>
      <c r="Z78">
        <f>IFERROR(VLOOKUP(Y78,Sheet1!$G$1:$H$4,2,FALSE),5)</f>
        <v>5</v>
      </c>
    </row>
    <row r="79" spans="2:26" ht="18.75" customHeight="1">
      <c r="B79" s="41">
        <v>66</v>
      </c>
      <c r="C79" s="64"/>
      <c r="D79" s="64"/>
      <c r="E79" s="64"/>
      <c r="F79" s="64"/>
      <c r="G79" s="66"/>
      <c r="H79" s="64"/>
      <c r="I79" s="64"/>
      <c r="J79" s="64"/>
      <c r="K79" s="67"/>
      <c r="M79">
        <v>8</v>
      </c>
      <c r="N79">
        <f>IF(COUNTA(C79,D79,E79,F79,G79,H79,J79)&gt;0,COUNTA(C79,D79,#REF!,E79,F79,G79,H79,J79),8)</f>
        <v>8</v>
      </c>
      <c r="Q79" t="str">
        <f t="shared" ref="Q79:Q112" si="6">LEFT(H79,2)</f>
        <v/>
      </c>
      <c r="R79" t="str">
        <f>IFERROR(VLOOKUP(Q79,Sheet1!$A$1:$B$7,2,FALSE),"")</f>
        <v/>
      </c>
      <c r="S79" t="str">
        <f t="shared" ref="S79:S112" si="7">LEFT(H79,1)</f>
        <v/>
      </c>
      <c r="T79">
        <f>IFERROR(VLOOKUP(S79,Sheet1!$C$1:$D$21,2,FALSE),5)</f>
        <v>5</v>
      </c>
      <c r="U79" t="str">
        <f t="shared" ref="U79:U112" si="8">MID(H79&amp;" ",2,1)</f>
        <v/>
      </c>
      <c r="V79">
        <f>IFERROR(VLOOKUP(U79,Sheet1!$E$1:$F$20,2,FALSE),5)</f>
        <v>5</v>
      </c>
      <c r="W79" t="str">
        <f t="shared" ref="W79:W112" si="9">MID(H79&amp;" ",3,6)</f>
        <v/>
      </c>
      <c r="X79">
        <f t="shared" ref="X79:X112" si="10">IFERROR(W79-W79,5)</f>
        <v>5</v>
      </c>
      <c r="Y79" t="str">
        <f t="shared" ref="Y79:Y112" si="11">RIGHT(H79,1)</f>
        <v/>
      </c>
      <c r="Z79">
        <f>IFERROR(VLOOKUP(Y79,Sheet1!$G$1:$H$4,2,FALSE),5)</f>
        <v>5</v>
      </c>
    </row>
    <row r="80" spans="2:26" ht="18.75" customHeight="1">
      <c r="B80" s="41">
        <v>67</v>
      </c>
      <c r="C80" s="64"/>
      <c r="D80" s="64"/>
      <c r="E80" s="64"/>
      <c r="F80" s="64"/>
      <c r="G80" s="66"/>
      <c r="H80" s="64"/>
      <c r="I80" s="64"/>
      <c r="J80" s="64"/>
      <c r="K80" s="67"/>
      <c r="M80">
        <v>8</v>
      </c>
      <c r="N80">
        <f>IF(COUNTA(C80,D80,E80,F80,G80,H80,J80)&gt;0,COUNTA(C80,D80,#REF!,E80,F80,G80,H80,J80),8)</f>
        <v>8</v>
      </c>
      <c r="Q80" t="str">
        <f t="shared" si="6"/>
        <v/>
      </c>
      <c r="R80" t="str">
        <f>IFERROR(VLOOKUP(Q80,Sheet1!$A$1:$B$7,2,FALSE),"")</f>
        <v/>
      </c>
      <c r="S80" t="str">
        <f t="shared" si="7"/>
        <v/>
      </c>
      <c r="T80">
        <f>IFERROR(VLOOKUP(S80,Sheet1!$C$1:$D$21,2,FALSE),5)</f>
        <v>5</v>
      </c>
      <c r="U80" t="str">
        <f t="shared" si="8"/>
        <v/>
      </c>
      <c r="V80">
        <f>IFERROR(VLOOKUP(U80,Sheet1!$E$1:$F$20,2,FALSE),5)</f>
        <v>5</v>
      </c>
      <c r="W80" t="str">
        <f t="shared" si="9"/>
        <v/>
      </c>
      <c r="X80">
        <f t="shared" si="10"/>
        <v>5</v>
      </c>
      <c r="Y80" t="str">
        <f t="shared" si="11"/>
        <v/>
      </c>
      <c r="Z80">
        <f>IFERROR(VLOOKUP(Y80,Sheet1!$G$1:$H$4,2,FALSE),5)</f>
        <v>5</v>
      </c>
    </row>
    <row r="81" spans="2:26" ht="18.75" customHeight="1">
      <c r="B81" s="41">
        <v>68</v>
      </c>
      <c r="C81" s="64"/>
      <c r="D81" s="64"/>
      <c r="E81" s="64"/>
      <c r="F81" s="64"/>
      <c r="G81" s="66"/>
      <c r="H81" s="64"/>
      <c r="I81" s="64"/>
      <c r="J81" s="64"/>
      <c r="K81" s="67"/>
      <c r="M81">
        <v>8</v>
      </c>
      <c r="N81">
        <f>IF(COUNTA(C81,D81,E81,F81,G81,H81,J81)&gt;0,COUNTA(C81,D81,#REF!,E81,F81,G81,H81,J81),8)</f>
        <v>8</v>
      </c>
      <c r="Q81" t="str">
        <f t="shared" si="6"/>
        <v/>
      </c>
      <c r="R81" t="str">
        <f>IFERROR(VLOOKUP(Q81,Sheet1!$A$1:$B$7,2,FALSE),"")</f>
        <v/>
      </c>
      <c r="S81" t="str">
        <f t="shared" si="7"/>
        <v/>
      </c>
      <c r="T81">
        <f>IFERROR(VLOOKUP(S81,Sheet1!$C$1:$D$21,2,FALSE),5)</f>
        <v>5</v>
      </c>
      <c r="U81" t="str">
        <f t="shared" si="8"/>
        <v/>
      </c>
      <c r="V81">
        <f>IFERROR(VLOOKUP(U81,Sheet1!$E$1:$F$20,2,FALSE),5)</f>
        <v>5</v>
      </c>
      <c r="W81" t="str">
        <f t="shared" si="9"/>
        <v/>
      </c>
      <c r="X81">
        <f t="shared" si="10"/>
        <v>5</v>
      </c>
      <c r="Y81" t="str">
        <f t="shared" si="11"/>
        <v/>
      </c>
      <c r="Z81">
        <f>IFERROR(VLOOKUP(Y81,Sheet1!$G$1:$H$4,2,FALSE),5)</f>
        <v>5</v>
      </c>
    </row>
    <row r="82" spans="2:26" ht="18.75" customHeight="1">
      <c r="B82" s="41">
        <v>69</v>
      </c>
      <c r="C82" s="64"/>
      <c r="D82" s="64"/>
      <c r="E82" s="64"/>
      <c r="F82" s="64"/>
      <c r="G82" s="66"/>
      <c r="H82" s="64"/>
      <c r="I82" s="64"/>
      <c r="J82" s="64"/>
      <c r="K82" s="67"/>
      <c r="M82">
        <v>8</v>
      </c>
      <c r="N82">
        <f>IF(COUNTA(C82,D82,E82,F82,G82,H82,J82)&gt;0,COUNTA(C82,D82,#REF!,E82,F82,G82,H82,J82),8)</f>
        <v>8</v>
      </c>
      <c r="Q82" t="str">
        <f t="shared" si="6"/>
        <v/>
      </c>
      <c r="R82" t="str">
        <f>IFERROR(VLOOKUP(Q82,Sheet1!$A$1:$B$7,2,FALSE),"")</f>
        <v/>
      </c>
      <c r="S82" t="str">
        <f t="shared" si="7"/>
        <v/>
      </c>
      <c r="T82">
        <f>IFERROR(VLOOKUP(S82,Sheet1!$C$1:$D$21,2,FALSE),5)</f>
        <v>5</v>
      </c>
      <c r="U82" t="str">
        <f t="shared" si="8"/>
        <v/>
      </c>
      <c r="V82">
        <f>IFERROR(VLOOKUP(U82,Sheet1!$E$1:$F$20,2,FALSE),5)</f>
        <v>5</v>
      </c>
      <c r="W82" t="str">
        <f t="shared" si="9"/>
        <v/>
      </c>
      <c r="X82">
        <f t="shared" si="10"/>
        <v>5</v>
      </c>
      <c r="Y82" t="str">
        <f t="shared" si="11"/>
        <v/>
      </c>
      <c r="Z82">
        <f>IFERROR(VLOOKUP(Y82,Sheet1!$G$1:$H$4,2,FALSE),5)</f>
        <v>5</v>
      </c>
    </row>
    <row r="83" spans="2:26" ht="18.75" customHeight="1">
      <c r="B83" s="41">
        <v>70</v>
      </c>
      <c r="C83" s="64"/>
      <c r="D83" s="64"/>
      <c r="E83" s="64"/>
      <c r="F83" s="64"/>
      <c r="G83" s="66"/>
      <c r="H83" s="64"/>
      <c r="I83" s="64"/>
      <c r="J83" s="64"/>
      <c r="K83" s="67"/>
      <c r="M83">
        <v>8</v>
      </c>
      <c r="N83">
        <f>IF(COUNTA(C83,D83,E83,F83,G83,H83,J83)&gt;0,COUNTA(C83,D83,#REF!,E83,F83,G83,H83,J83),8)</f>
        <v>8</v>
      </c>
      <c r="Q83" t="str">
        <f t="shared" si="6"/>
        <v/>
      </c>
      <c r="R83" t="str">
        <f>IFERROR(VLOOKUP(Q83,Sheet1!$A$1:$B$7,2,FALSE),"")</f>
        <v/>
      </c>
      <c r="S83" t="str">
        <f t="shared" si="7"/>
        <v/>
      </c>
      <c r="T83">
        <f>IFERROR(VLOOKUP(S83,Sheet1!$C$1:$D$21,2,FALSE),5)</f>
        <v>5</v>
      </c>
      <c r="U83" t="str">
        <f t="shared" si="8"/>
        <v/>
      </c>
      <c r="V83">
        <f>IFERROR(VLOOKUP(U83,Sheet1!$E$1:$F$20,2,FALSE),5)</f>
        <v>5</v>
      </c>
      <c r="W83" t="str">
        <f t="shared" si="9"/>
        <v/>
      </c>
      <c r="X83">
        <f t="shared" si="10"/>
        <v>5</v>
      </c>
      <c r="Y83" t="str">
        <f t="shared" si="11"/>
        <v/>
      </c>
      <c r="Z83">
        <f>IFERROR(VLOOKUP(Y83,Sheet1!$G$1:$H$4,2,FALSE),5)</f>
        <v>5</v>
      </c>
    </row>
    <row r="84" spans="2:26" ht="18.75" customHeight="1">
      <c r="B84" s="41">
        <v>71</v>
      </c>
      <c r="C84" s="64"/>
      <c r="D84" s="64"/>
      <c r="E84" s="64"/>
      <c r="F84" s="64"/>
      <c r="G84" s="66"/>
      <c r="H84" s="64"/>
      <c r="I84" s="64"/>
      <c r="J84" s="64"/>
      <c r="K84" s="67"/>
      <c r="M84">
        <v>8</v>
      </c>
      <c r="N84">
        <f>IF(COUNTA(C84,D84,E84,F84,G84,H84,J84)&gt;0,COUNTA(C84,D84,#REF!,E84,F84,G84,H84,J84),8)</f>
        <v>8</v>
      </c>
      <c r="Q84" t="str">
        <f t="shared" si="6"/>
        <v/>
      </c>
      <c r="R84" t="str">
        <f>IFERROR(VLOOKUP(Q84,Sheet1!$A$1:$B$7,2,FALSE),"")</f>
        <v/>
      </c>
      <c r="S84" t="str">
        <f t="shared" si="7"/>
        <v/>
      </c>
      <c r="T84">
        <f>IFERROR(VLOOKUP(S84,Sheet1!$C$1:$D$21,2,FALSE),5)</f>
        <v>5</v>
      </c>
      <c r="U84" t="str">
        <f t="shared" si="8"/>
        <v/>
      </c>
      <c r="V84">
        <f>IFERROR(VLOOKUP(U84,Sheet1!$E$1:$F$20,2,FALSE),5)</f>
        <v>5</v>
      </c>
      <c r="W84" t="str">
        <f t="shared" si="9"/>
        <v/>
      </c>
      <c r="X84">
        <f t="shared" si="10"/>
        <v>5</v>
      </c>
      <c r="Y84" t="str">
        <f t="shared" si="11"/>
        <v/>
      </c>
      <c r="Z84">
        <f>IFERROR(VLOOKUP(Y84,Sheet1!$G$1:$H$4,2,FALSE),5)</f>
        <v>5</v>
      </c>
    </row>
    <row r="85" spans="2:26" ht="18.75" customHeight="1">
      <c r="B85" s="41">
        <v>72</v>
      </c>
      <c r="C85" s="64"/>
      <c r="D85" s="64"/>
      <c r="E85" s="64"/>
      <c r="F85" s="64"/>
      <c r="G85" s="66"/>
      <c r="H85" s="64"/>
      <c r="I85" s="64"/>
      <c r="J85" s="64"/>
      <c r="K85" s="67"/>
      <c r="M85">
        <v>8</v>
      </c>
      <c r="N85">
        <f>IF(COUNTA(C85,D85,E85,F85,G85,H85,J85)&gt;0,COUNTA(C85,D85,#REF!,E85,F85,G85,H85,J85),8)</f>
        <v>8</v>
      </c>
      <c r="Q85" t="str">
        <f t="shared" si="6"/>
        <v/>
      </c>
      <c r="R85" t="str">
        <f>IFERROR(VLOOKUP(Q85,Sheet1!$A$1:$B$7,2,FALSE),"")</f>
        <v/>
      </c>
      <c r="S85" t="str">
        <f t="shared" si="7"/>
        <v/>
      </c>
      <c r="T85">
        <f>IFERROR(VLOOKUP(S85,Sheet1!$C$1:$D$21,2,FALSE),5)</f>
        <v>5</v>
      </c>
      <c r="U85" t="str">
        <f t="shared" si="8"/>
        <v/>
      </c>
      <c r="V85">
        <f>IFERROR(VLOOKUP(U85,Sheet1!$E$1:$F$20,2,FALSE),5)</f>
        <v>5</v>
      </c>
      <c r="W85" t="str">
        <f t="shared" si="9"/>
        <v/>
      </c>
      <c r="X85">
        <f t="shared" si="10"/>
        <v>5</v>
      </c>
      <c r="Y85" t="str">
        <f t="shared" si="11"/>
        <v/>
      </c>
      <c r="Z85">
        <f>IFERROR(VLOOKUP(Y85,Sheet1!$G$1:$H$4,2,FALSE),5)</f>
        <v>5</v>
      </c>
    </row>
    <row r="86" spans="2:26" ht="18.75" customHeight="1">
      <c r="B86" s="41">
        <v>73</v>
      </c>
      <c r="C86" s="64"/>
      <c r="D86" s="64"/>
      <c r="E86" s="64"/>
      <c r="F86" s="64"/>
      <c r="G86" s="66"/>
      <c r="H86" s="64"/>
      <c r="I86" s="64"/>
      <c r="J86" s="64"/>
      <c r="K86" s="67"/>
      <c r="M86">
        <v>8</v>
      </c>
      <c r="N86">
        <f>IF(COUNTA(C86,D86,E86,F86,G86,H86,J86)&gt;0,COUNTA(C86,D86,#REF!,E86,F86,G86,H86,J86),8)</f>
        <v>8</v>
      </c>
      <c r="Q86" t="str">
        <f t="shared" si="6"/>
        <v/>
      </c>
      <c r="R86" t="str">
        <f>IFERROR(VLOOKUP(Q86,Sheet1!$A$1:$B$7,2,FALSE),"")</f>
        <v/>
      </c>
      <c r="S86" t="str">
        <f t="shared" si="7"/>
        <v/>
      </c>
      <c r="T86">
        <f>IFERROR(VLOOKUP(S86,Sheet1!$C$1:$D$21,2,FALSE),5)</f>
        <v>5</v>
      </c>
      <c r="U86" t="str">
        <f t="shared" si="8"/>
        <v/>
      </c>
      <c r="V86">
        <f>IFERROR(VLOOKUP(U86,Sheet1!$E$1:$F$20,2,FALSE),5)</f>
        <v>5</v>
      </c>
      <c r="W86" t="str">
        <f t="shared" si="9"/>
        <v/>
      </c>
      <c r="X86">
        <f t="shared" si="10"/>
        <v>5</v>
      </c>
      <c r="Y86" t="str">
        <f t="shared" si="11"/>
        <v/>
      </c>
      <c r="Z86">
        <f>IFERROR(VLOOKUP(Y86,Sheet1!$G$1:$H$4,2,FALSE),5)</f>
        <v>5</v>
      </c>
    </row>
    <row r="87" spans="2:26" ht="18.75" customHeight="1">
      <c r="B87" s="41">
        <v>74</v>
      </c>
      <c r="C87" s="64"/>
      <c r="D87" s="64"/>
      <c r="E87" s="64"/>
      <c r="F87" s="64"/>
      <c r="G87" s="66"/>
      <c r="H87" s="64"/>
      <c r="I87" s="64"/>
      <c r="J87" s="64"/>
      <c r="K87" s="67"/>
      <c r="M87">
        <v>8</v>
      </c>
      <c r="N87">
        <f>IF(COUNTA(C87,D87,E87,F87,G87,H87,J87)&gt;0,COUNTA(C87,D87,#REF!,E87,F87,G87,H87,J87),8)</f>
        <v>8</v>
      </c>
      <c r="Q87" t="str">
        <f t="shared" si="6"/>
        <v/>
      </c>
      <c r="R87" t="str">
        <f>IFERROR(VLOOKUP(Q87,Sheet1!$A$1:$B$7,2,FALSE),"")</f>
        <v/>
      </c>
      <c r="S87" t="str">
        <f t="shared" si="7"/>
        <v/>
      </c>
      <c r="T87">
        <f>IFERROR(VLOOKUP(S87,Sheet1!$C$1:$D$21,2,FALSE),5)</f>
        <v>5</v>
      </c>
      <c r="U87" t="str">
        <f t="shared" si="8"/>
        <v/>
      </c>
      <c r="V87">
        <f>IFERROR(VLOOKUP(U87,Sheet1!$E$1:$F$20,2,FALSE),5)</f>
        <v>5</v>
      </c>
      <c r="W87" t="str">
        <f t="shared" si="9"/>
        <v/>
      </c>
      <c r="X87">
        <f t="shared" si="10"/>
        <v>5</v>
      </c>
      <c r="Y87" t="str">
        <f t="shared" si="11"/>
        <v/>
      </c>
      <c r="Z87">
        <f>IFERROR(VLOOKUP(Y87,Sheet1!$G$1:$H$4,2,FALSE),5)</f>
        <v>5</v>
      </c>
    </row>
    <row r="88" spans="2:26" ht="18.75" customHeight="1">
      <c r="B88" s="41">
        <v>75</v>
      </c>
      <c r="C88" s="64"/>
      <c r="D88" s="64"/>
      <c r="E88" s="64"/>
      <c r="F88" s="64"/>
      <c r="G88" s="66"/>
      <c r="H88" s="64"/>
      <c r="I88" s="64"/>
      <c r="J88" s="64"/>
      <c r="K88" s="67"/>
      <c r="M88">
        <v>8</v>
      </c>
      <c r="N88">
        <f>IF(COUNTA(C88,D88,E88,F88,G88,H88,J88)&gt;0,COUNTA(C88,D88,#REF!,E88,F88,G88,H88,J88),8)</f>
        <v>8</v>
      </c>
      <c r="Q88" t="str">
        <f t="shared" si="6"/>
        <v/>
      </c>
      <c r="R88" t="str">
        <f>IFERROR(VLOOKUP(Q88,Sheet1!$A$1:$B$7,2,FALSE),"")</f>
        <v/>
      </c>
      <c r="S88" t="str">
        <f t="shared" si="7"/>
        <v/>
      </c>
      <c r="T88">
        <f>IFERROR(VLOOKUP(S88,Sheet1!$C$1:$D$21,2,FALSE),5)</f>
        <v>5</v>
      </c>
      <c r="U88" t="str">
        <f t="shared" si="8"/>
        <v/>
      </c>
      <c r="V88">
        <f>IFERROR(VLOOKUP(U88,Sheet1!$E$1:$F$20,2,FALSE),5)</f>
        <v>5</v>
      </c>
      <c r="W88" t="str">
        <f t="shared" si="9"/>
        <v/>
      </c>
      <c r="X88">
        <f t="shared" si="10"/>
        <v>5</v>
      </c>
      <c r="Y88" t="str">
        <f t="shared" si="11"/>
        <v/>
      </c>
      <c r="Z88">
        <f>IFERROR(VLOOKUP(Y88,Sheet1!$G$1:$H$4,2,FALSE),5)</f>
        <v>5</v>
      </c>
    </row>
    <row r="89" spans="2:26" ht="18.75" customHeight="1">
      <c r="B89" s="41">
        <v>76</v>
      </c>
      <c r="C89" s="64"/>
      <c r="D89" s="64"/>
      <c r="E89" s="64"/>
      <c r="F89" s="64"/>
      <c r="G89" s="66"/>
      <c r="H89" s="64"/>
      <c r="I89" s="64"/>
      <c r="J89" s="64"/>
      <c r="K89" s="67"/>
      <c r="M89">
        <v>8</v>
      </c>
      <c r="N89">
        <f>IF(COUNTA(C89,D89,E89,F89,G89,H89,J89)&gt;0,COUNTA(C89,D89,#REF!,E89,F89,G89,H89,J89),8)</f>
        <v>8</v>
      </c>
      <c r="Q89" t="str">
        <f t="shared" si="6"/>
        <v/>
      </c>
      <c r="R89" t="str">
        <f>IFERROR(VLOOKUP(Q89,Sheet1!$A$1:$B$7,2,FALSE),"")</f>
        <v/>
      </c>
      <c r="S89" t="str">
        <f t="shared" si="7"/>
        <v/>
      </c>
      <c r="T89">
        <f>IFERROR(VLOOKUP(S89,Sheet1!$C$1:$D$21,2,FALSE),5)</f>
        <v>5</v>
      </c>
      <c r="U89" t="str">
        <f t="shared" si="8"/>
        <v/>
      </c>
      <c r="V89">
        <f>IFERROR(VLOOKUP(U89,Sheet1!$E$1:$F$20,2,FALSE),5)</f>
        <v>5</v>
      </c>
      <c r="W89" t="str">
        <f t="shared" si="9"/>
        <v/>
      </c>
      <c r="X89">
        <f t="shared" si="10"/>
        <v>5</v>
      </c>
      <c r="Y89" t="str">
        <f t="shared" si="11"/>
        <v/>
      </c>
      <c r="Z89">
        <f>IFERROR(VLOOKUP(Y89,Sheet1!$G$1:$H$4,2,FALSE),5)</f>
        <v>5</v>
      </c>
    </row>
    <row r="90" spans="2:26" ht="18.75" customHeight="1">
      <c r="B90" s="41">
        <v>77</v>
      </c>
      <c r="C90" s="64"/>
      <c r="D90" s="64"/>
      <c r="E90" s="64"/>
      <c r="F90" s="64"/>
      <c r="G90" s="66"/>
      <c r="H90" s="64"/>
      <c r="I90" s="64"/>
      <c r="J90" s="64"/>
      <c r="K90" s="67"/>
      <c r="M90">
        <v>8</v>
      </c>
      <c r="N90">
        <f>IF(COUNTA(C90,D90,E90,F90,G90,H90,J90)&gt;0,COUNTA(C90,D90,#REF!,E90,F90,G90,H90,J90),8)</f>
        <v>8</v>
      </c>
      <c r="Q90" t="str">
        <f t="shared" si="6"/>
        <v/>
      </c>
      <c r="R90" t="str">
        <f>IFERROR(VLOOKUP(Q90,Sheet1!$A$1:$B$7,2,FALSE),"")</f>
        <v/>
      </c>
      <c r="S90" t="str">
        <f t="shared" si="7"/>
        <v/>
      </c>
      <c r="T90">
        <f>IFERROR(VLOOKUP(S90,Sheet1!$C$1:$D$21,2,FALSE),5)</f>
        <v>5</v>
      </c>
      <c r="U90" t="str">
        <f t="shared" si="8"/>
        <v/>
      </c>
      <c r="V90">
        <f>IFERROR(VLOOKUP(U90,Sheet1!$E$1:$F$20,2,FALSE),5)</f>
        <v>5</v>
      </c>
      <c r="W90" t="str">
        <f t="shared" si="9"/>
        <v/>
      </c>
      <c r="X90">
        <f t="shared" si="10"/>
        <v>5</v>
      </c>
      <c r="Y90" t="str">
        <f t="shared" si="11"/>
        <v/>
      </c>
      <c r="Z90">
        <f>IFERROR(VLOOKUP(Y90,Sheet1!$G$1:$H$4,2,FALSE),5)</f>
        <v>5</v>
      </c>
    </row>
    <row r="91" spans="2:26" ht="18.75" customHeight="1">
      <c r="B91" s="41">
        <v>78</v>
      </c>
      <c r="C91" s="64"/>
      <c r="D91" s="64"/>
      <c r="E91" s="64"/>
      <c r="F91" s="64"/>
      <c r="G91" s="66"/>
      <c r="H91" s="64"/>
      <c r="I91" s="64"/>
      <c r="J91" s="64"/>
      <c r="K91" s="67"/>
      <c r="M91">
        <v>8</v>
      </c>
      <c r="N91">
        <f>IF(COUNTA(C91,D91,E91,F91,G91,H91,J91)&gt;0,COUNTA(C91,D91,#REF!,E91,F91,G91,H91,J91),8)</f>
        <v>8</v>
      </c>
      <c r="Q91" t="str">
        <f t="shared" si="6"/>
        <v/>
      </c>
      <c r="R91" t="str">
        <f>IFERROR(VLOOKUP(Q91,Sheet1!$A$1:$B$7,2,FALSE),"")</f>
        <v/>
      </c>
      <c r="S91" t="str">
        <f t="shared" si="7"/>
        <v/>
      </c>
      <c r="T91">
        <f>IFERROR(VLOOKUP(S91,Sheet1!$C$1:$D$21,2,FALSE),5)</f>
        <v>5</v>
      </c>
      <c r="U91" t="str">
        <f t="shared" si="8"/>
        <v/>
      </c>
      <c r="V91">
        <f>IFERROR(VLOOKUP(U91,Sheet1!$E$1:$F$20,2,FALSE),5)</f>
        <v>5</v>
      </c>
      <c r="W91" t="str">
        <f t="shared" si="9"/>
        <v/>
      </c>
      <c r="X91">
        <f t="shared" si="10"/>
        <v>5</v>
      </c>
      <c r="Y91" t="str">
        <f t="shared" si="11"/>
        <v/>
      </c>
      <c r="Z91">
        <f>IFERROR(VLOOKUP(Y91,Sheet1!$G$1:$H$4,2,FALSE),5)</f>
        <v>5</v>
      </c>
    </row>
    <row r="92" spans="2:26" ht="18.75" customHeight="1">
      <c r="B92" s="41">
        <v>79</v>
      </c>
      <c r="C92" s="64"/>
      <c r="D92" s="64"/>
      <c r="E92" s="64"/>
      <c r="F92" s="64"/>
      <c r="G92" s="66"/>
      <c r="H92" s="64"/>
      <c r="I92" s="64"/>
      <c r="J92" s="64"/>
      <c r="K92" s="67"/>
      <c r="M92">
        <v>8</v>
      </c>
      <c r="N92">
        <f>IF(COUNTA(C92,D92,E92,F92,G92,H92,J92)&gt;0,COUNTA(C92,D92,#REF!,E92,F92,G92,H92,J92),8)</f>
        <v>8</v>
      </c>
      <c r="Q92" t="str">
        <f t="shared" si="6"/>
        <v/>
      </c>
      <c r="R92" t="str">
        <f>IFERROR(VLOOKUP(Q92,Sheet1!$A$1:$B$7,2,FALSE),"")</f>
        <v/>
      </c>
      <c r="S92" t="str">
        <f t="shared" si="7"/>
        <v/>
      </c>
      <c r="T92">
        <f>IFERROR(VLOOKUP(S92,Sheet1!$C$1:$D$21,2,FALSE),5)</f>
        <v>5</v>
      </c>
      <c r="U92" t="str">
        <f t="shared" si="8"/>
        <v/>
      </c>
      <c r="V92">
        <f>IFERROR(VLOOKUP(U92,Sheet1!$E$1:$F$20,2,FALSE),5)</f>
        <v>5</v>
      </c>
      <c r="W92" t="str">
        <f t="shared" si="9"/>
        <v/>
      </c>
      <c r="X92">
        <f t="shared" si="10"/>
        <v>5</v>
      </c>
      <c r="Y92" t="str">
        <f t="shared" si="11"/>
        <v/>
      </c>
      <c r="Z92">
        <f>IFERROR(VLOOKUP(Y92,Sheet1!$G$1:$H$4,2,FALSE),5)</f>
        <v>5</v>
      </c>
    </row>
    <row r="93" spans="2:26" ht="18.75" customHeight="1">
      <c r="B93" s="41">
        <v>80</v>
      </c>
      <c r="C93" s="64"/>
      <c r="D93" s="64"/>
      <c r="E93" s="64"/>
      <c r="F93" s="64"/>
      <c r="G93" s="66"/>
      <c r="H93" s="64"/>
      <c r="I93" s="64"/>
      <c r="J93" s="64"/>
      <c r="K93" s="67"/>
      <c r="M93">
        <v>8</v>
      </c>
      <c r="N93">
        <f>IF(COUNTA(C93,D93,E93,F93,G93,H93,J93)&gt;0,COUNTA(C93,D93,#REF!,E93,F93,G93,H93,J93),8)</f>
        <v>8</v>
      </c>
      <c r="Q93" t="str">
        <f t="shared" si="6"/>
        <v/>
      </c>
      <c r="R93" t="str">
        <f>IFERROR(VLOOKUP(Q93,Sheet1!$A$1:$B$7,2,FALSE),"")</f>
        <v/>
      </c>
      <c r="S93" t="str">
        <f t="shared" si="7"/>
        <v/>
      </c>
      <c r="T93">
        <f>IFERROR(VLOOKUP(S93,Sheet1!$C$1:$D$21,2,FALSE),5)</f>
        <v>5</v>
      </c>
      <c r="U93" t="str">
        <f t="shared" si="8"/>
        <v/>
      </c>
      <c r="V93">
        <f>IFERROR(VLOOKUP(U93,Sheet1!$E$1:$F$20,2,FALSE),5)</f>
        <v>5</v>
      </c>
      <c r="W93" t="str">
        <f t="shared" si="9"/>
        <v/>
      </c>
      <c r="X93">
        <f t="shared" si="10"/>
        <v>5</v>
      </c>
      <c r="Y93" t="str">
        <f t="shared" si="11"/>
        <v/>
      </c>
      <c r="Z93">
        <f>IFERROR(VLOOKUP(Y93,Sheet1!$G$1:$H$4,2,FALSE),5)</f>
        <v>5</v>
      </c>
    </row>
    <row r="94" spans="2:26" ht="18.75" customHeight="1">
      <c r="B94" s="41">
        <v>81</v>
      </c>
      <c r="C94" s="64"/>
      <c r="D94" s="64"/>
      <c r="E94" s="64"/>
      <c r="F94" s="64"/>
      <c r="G94" s="66"/>
      <c r="H94" s="64"/>
      <c r="I94" s="64"/>
      <c r="J94" s="64"/>
      <c r="K94" s="67"/>
      <c r="M94">
        <v>8</v>
      </c>
      <c r="N94">
        <f>IF(COUNTA(C94,D94,E94,F94,G94,H94,J94)&gt;0,COUNTA(C94,D94,#REF!,E94,F94,G94,H94,J94),8)</f>
        <v>8</v>
      </c>
      <c r="Q94" t="str">
        <f t="shared" si="6"/>
        <v/>
      </c>
      <c r="R94" t="str">
        <f>IFERROR(VLOOKUP(Q94,Sheet1!$A$1:$B$7,2,FALSE),"")</f>
        <v/>
      </c>
      <c r="S94" t="str">
        <f t="shared" si="7"/>
        <v/>
      </c>
      <c r="T94">
        <f>IFERROR(VLOOKUP(S94,Sheet1!$C$1:$D$21,2,FALSE),5)</f>
        <v>5</v>
      </c>
      <c r="U94" t="str">
        <f t="shared" si="8"/>
        <v/>
      </c>
      <c r="V94">
        <f>IFERROR(VLOOKUP(U94,Sheet1!$E$1:$F$20,2,FALSE),5)</f>
        <v>5</v>
      </c>
      <c r="W94" t="str">
        <f t="shared" si="9"/>
        <v/>
      </c>
      <c r="X94">
        <f t="shared" si="10"/>
        <v>5</v>
      </c>
      <c r="Y94" t="str">
        <f t="shared" si="11"/>
        <v/>
      </c>
      <c r="Z94">
        <f>IFERROR(VLOOKUP(Y94,Sheet1!$G$1:$H$4,2,FALSE),5)</f>
        <v>5</v>
      </c>
    </row>
    <row r="95" spans="2:26" ht="18.75" customHeight="1">
      <c r="B95" s="41">
        <v>82</v>
      </c>
      <c r="C95" s="64"/>
      <c r="D95" s="64"/>
      <c r="E95" s="64"/>
      <c r="F95" s="64"/>
      <c r="G95" s="66"/>
      <c r="H95" s="64"/>
      <c r="I95" s="64"/>
      <c r="J95" s="64"/>
      <c r="K95" s="67"/>
      <c r="M95">
        <v>8</v>
      </c>
      <c r="N95">
        <f>IF(COUNTA(C95,D95,E95,F95,G95,H95,J95)&gt;0,COUNTA(C95,D95,#REF!,E95,F95,G95,H95,J95),8)</f>
        <v>8</v>
      </c>
      <c r="Q95" t="str">
        <f t="shared" si="6"/>
        <v/>
      </c>
      <c r="R95" t="str">
        <f>IFERROR(VLOOKUP(Q95,Sheet1!$A$1:$B$7,2,FALSE),"")</f>
        <v/>
      </c>
      <c r="S95" t="str">
        <f t="shared" si="7"/>
        <v/>
      </c>
      <c r="T95">
        <f>IFERROR(VLOOKUP(S95,Sheet1!$C$1:$D$21,2,FALSE),5)</f>
        <v>5</v>
      </c>
      <c r="U95" t="str">
        <f t="shared" si="8"/>
        <v/>
      </c>
      <c r="V95">
        <f>IFERROR(VLOOKUP(U95,Sheet1!$E$1:$F$20,2,FALSE),5)</f>
        <v>5</v>
      </c>
      <c r="W95" t="str">
        <f t="shared" si="9"/>
        <v/>
      </c>
      <c r="X95">
        <f t="shared" si="10"/>
        <v>5</v>
      </c>
      <c r="Y95" t="str">
        <f t="shared" si="11"/>
        <v/>
      </c>
      <c r="Z95">
        <f>IFERROR(VLOOKUP(Y95,Sheet1!$G$1:$H$4,2,FALSE),5)</f>
        <v>5</v>
      </c>
    </row>
    <row r="96" spans="2:26" ht="18.75" customHeight="1">
      <c r="B96" s="41">
        <v>83</v>
      </c>
      <c r="C96" s="64"/>
      <c r="D96" s="64"/>
      <c r="E96" s="64"/>
      <c r="F96" s="64"/>
      <c r="G96" s="66"/>
      <c r="H96" s="64"/>
      <c r="I96" s="64"/>
      <c r="J96" s="64"/>
      <c r="K96" s="67"/>
      <c r="M96">
        <v>8</v>
      </c>
      <c r="N96">
        <f>IF(COUNTA(C96,D96,E96,F96,G96,H96,J96)&gt;0,COUNTA(C96,D96,#REF!,E96,F96,G96,H96,J96),8)</f>
        <v>8</v>
      </c>
      <c r="Q96" t="str">
        <f t="shared" si="6"/>
        <v/>
      </c>
      <c r="R96" t="str">
        <f>IFERROR(VLOOKUP(Q96,Sheet1!$A$1:$B$7,2,FALSE),"")</f>
        <v/>
      </c>
      <c r="S96" t="str">
        <f t="shared" si="7"/>
        <v/>
      </c>
      <c r="T96">
        <f>IFERROR(VLOOKUP(S96,Sheet1!$C$1:$D$21,2,FALSE),5)</f>
        <v>5</v>
      </c>
      <c r="U96" t="str">
        <f t="shared" si="8"/>
        <v/>
      </c>
      <c r="V96">
        <f>IFERROR(VLOOKUP(U96,Sheet1!$E$1:$F$20,2,FALSE),5)</f>
        <v>5</v>
      </c>
      <c r="W96" t="str">
        <f t="shared" si="9"/>
        <v/>
      </c>
      <c r="X96">
        <f t="shared" si="10"/>
        <v>5</v>
      </c>
      <c r="Y96" t="str">
        <f t="shared" si="11"/>
        <v/>
      </c>
      <c r="Z96">
        <f>IFERROR(VLOOKUP(Y96,Sheet1!$G$1:$H$4,2,FALSE),5)</f>
        <v>5</v>
      </c>
    </row>
    <row r="97" spans="2:26" ht="18.75" customHeight="1">
      <c r="B97" s="41">
        <v>84</v>
      </c>
      <c r="C97" s="64"/>
      <c r="D97" s="64"/>
      <c r="E97" s="64"/>
      <c r="F97" s="64"/>
      <c r="G97" s="66"/>
      <c r="H97" s="64"/>
      <c r="I97" s="64"/>
      <c r="J97" s="64"/>
      <c r="K97" s="67"/>
      <c r="M97">
        <v>8</v>
      </c>
      <c r="N97">
        <f>IF(COUNTA(C97,D97,E97,F97,G97,H97,J97)&gt;0,COUNTA(C97,D97,#REF!,E97,F97,G97,H97,J97),8)</f>
        <v>8</v>
      </c>
      <c r="Q97" t="str">
        <f t="shared" si="6"/>
        <v/>
      </c>
      <c r="R97" t="str">
        <f>IFERROR(VLOOKUP(Q97,Sheet1!$A$1:$B$7,2,FALSE),"")</f>
        <v/>
      </c>
      <c r="S97" t="str">
        <f t="shared" si="7"/>
        <v/>
      </c>
      <c r="T97">
        <f>IFERROR(VLOOKUP(S97,Sheet1!$C$1:$D$21,2,FALSE),5)</f>
        <v>5</v>
      </c>
      <c r="U97" t="str">
        <f t="shared" si="8"/>
        <v/>
      </c>
      <c r="V97">
        <f>IFERROR(VLOOKUP(U97,Sheet1!$E$1:$F$20,2,FALSE),5)</f>
        <v>5</v>
      </c>
      <c r="W97" t="str">
        <f t="shared" si="9"/>
        <v/>
      </c>
      <c r="X97">
        <f t="shared" si="10"/>
        <v>5</v>
      </c>
      <c r="Y97" t="str">
        <f t="shared" si="11"/>
        <v/>
      </c>
      <c r="Z97">
        <f>IFERROR(VLOOKUP(Y97,Sheet1!$G$1:$H$4,2,FALSE),5)</f>
        <v>5</v>
      </c>
    </row>
    <row r="98" spans="2:26" ht="18.75" customHeight="1">
      <c r="B98" s="41">
        <v>85</v>
      </c>
      <c r="C98" s="64"/>
      <c r="D98" s="64"/>
      <c r="E98" s="64"/>
      <c r="F98" s="64"/>
      <c r="G98" s="66"/>
      <c r="H98" s="64"/>
      <c r="I98" s="64"/>
      <c r="J98" s="64"/>
      <c r="K98" s="67"/>
      <c r="M98">
        <v>8</v>
      </c>
      <c r="N98">
        <f>IF(COUNTA(C98,D98,E98,F98,G98,H98,J98)&gt;0,COUNTA(C98,D98,#REF!,E98,F98,G98,H98,J98),8)</f>
        <v>8</v>
      </c>
      <c r="Q98" t="str">
        <f t="shared" si="6"/>
        <v/>
      </c>
      <c r="R98" t="str">
        <f>IFERROR(VLOOKUP(Q98,Sheet1!$A$1:$B$7,2,FALSE),"")</f>
        <v/>
      </c>
      <c r="S98" t="str">
        <f t="shared" si="7"/>
        <v/>
      </c>
      <c r="T98">
        <f>IFERROR(VLOOKUP(S98,Sheet1!$C$1:$D$21,2,FALSE),5)</f>
        <v>5</v>
      </c>
      <c r="U98" t="str">
        <f t="shared" si="8"/>
        <v/>
      </c>
      <c r="V98">
        <f>IFERROR(VLOOKUP(U98,Sheet1!$E$1:$F$20,2,FALSE),5)</f>
        <v>5</v>
      </c>
      <c r="W98" t="str">
        <f t="shared" si="9"/>
        <v/>
      </c>
      <c r="X98">
        <f t="shared" si="10"/>
        <v>5</v>
      </c>
      <c r="Y98" t="str">
        <f t="shared" si="11"/>
        <v/>
      </c>
      <c r="Z98">
        <f>IFERROR(VLOOKUP(Y98,Sheet1!$G$1:$H$4,2,FALSE),5)</f>
        <v>5</v>
      </c>
    </row>
    <row r="99" spans="2:26" ht="18.75" customHeight="1">
      <c r="B99" s="41">
        <v>86</v>
      </c>
      <c r="C99" s="64"/>
      <c r="D99" s="64"/>
      <c r="E99" s="64"/>
      <c r="F99" s="64"/>
      <c r="G99" s="66"/>
      <c r="H99" s="64"/>
      <c r="I99" s="64"/>
      <c r="J99" s="64"/>
      <c r="K99" s="67"/>
      <c r="M99">
        <v>8</v>
      </c>
      <c r="N99">
        <f>IF(COUNTA(C99,D99,E99,F99,G99,H99,J99)&gt;0,COUNTA(C99,D99,#REF!,E99,F99,G99,H99,J99),8)</f>
        <v>8</v>
      </c>
      <c r="Q99" t="str">
        <f t="shared" si="6"/>
        <v/>
      </c>
      <c r="R99" t="str">
        <f>IFERROR(VLOOKUP(Q99,Sheet1!$A$1:$B$7,2,FALSE),"")</f>
        <v/>
      </c>
      <c r="S99" t="str">
        <f t="shared" si="7"/>
        <v/>
      </c>
      <c r="T99">
        <f>IFERROR(VLOOKUP(S99,Sheet1!$C$1:$D$21,2,FALSE),5)</f>
        <v>5</v>
      </c>
      <c r="U99" t="str">
        <f t="shared" si="8"/>
        <v/>
      </c>
      <c r="V99">
        <f>IFERROR(VLOOKUP(U99,Sheet1!$E$1:$F$20,2,FALSE),5)</f>
        <v>5</v>
      </c>
      <c r="W99" t="str">
        <f t="shared" si="9"/>
        <v/>
      </c>
      <c r="X99">
        <f t="shared" si="10"/>
        <v>5</v>
      </c>
      <c r="Y99" t="str">
        <f t="shared" si="11"/>
        <v/>
      </c>
      <c r="Z99">
        <f>IFERROR(VLOOKUP(Y99,Sheet1!$G$1:$H$4,2,FALSE),5)</f>
        <v>5</v>
      </c>
    </row>
    <row r="100" spans="2:26" ht="18.75" customHeight="1">
      <c r="B100" s="41">
        <v>87</v>
      </c>
      <c r="C100" s="64"/>
      <c r="D100" s="64"/>
      <c r="E100" s="64"/>
      <c r="F100" s="64"/>
      <c r="G100" s="66"/>
      <c r="H100" s="64"/>
      <c r="I100" s="64"/>
      <c r="J100" s="64"/>
      <c r="K100" s="67"/>
      <c r="M100">
        <v>8</v>
      </c>
      <c r="N100">
        <f>IF(COUNTA(C100,D100,E100,F100,G100,H100,J100)&gt;0,COUNTA(C100,D100,#REF!,E100,F100,G100,H100,J100),8)</f>
        <v>8</v>
      </c>
      <c r="Q100" t="str">
        <f t="shared" si="6"/>
        <v/>
      </c>
      <c r="R100" t="str">
        <f>IFERROR(VLOOKUP(Q100,Sheet1!$A$1:$B$7,2,FALSE),"")</f>
        <v/>
      </c>
      <c r="S100" t="str">
        <f t="shared" si="7"/>
        <v/>
      </c>
      <c r="T100">
        <f>IFERROR(VLOOKUP(S100,Sheet1!$C$1:$D$21,2,FALSE),5)</f>
        <v>5</v>
      </c>
      <c r="U100" t="str">
        <f t="shared" si="8"/>
        <v/>
      </c>
      <c r="V100">
        <f>IFERROR(VLOOKUP(U100,Sheet1!$E$1:$F$20,2,FALSE),5)</f>
        <v>5</v>
      </c>
      <c r="W100" t="str">
        <f t="shared" si="9"/>
        <v/>
      </c>
      <c r="X100">
        <f t="shared" si="10"/>
        <v>5</v>
      </c>
      <c r="Y100" t="str">
        <f t="shared" si="11"/>
        <v/>
      </c>
      <c r="Z100">
        <f>IFERROR(VLOOKUP(Y100,Sheet1!$G$1:$H$4,2,FALSE),5)</f>
        <v>5</v>
      </c>
    </row>
    <row r="101" spans="2:26" ht="18.75" customHeight="1">
      <c r="B101" s="41">
        <v>88</v>
      </c>
      <c r="C101" s="64"/>
      <c r="D101" s="64"/>
      <c r="E101" s="64"/>
      <c r="F101" s="64"/>
      <c r="G101" s="66"/>
      <c r="H101" s="64"/>
      <c r="I101" s="64"/>
      <c r="J101" s="64"/>
      <c r="K101" s="67"/>
      <c r="M101">
        <v>8</v>
      </c>
      <c r="N101">
        <f>IF(COUNTA(C101,D101,E101,F101,G101,H101,J101)&gt;0,COUNTA(C101,D101,#REF!,E101,F101,G101,H101,J101),8)</f>
        <v>8</v>
      </c>
      <c r="Q101" t="str">
        <f t="shared" si="6"/>
        <v/>
      </c>
      <c r="R101" t="str">
        <f>IFERROR(VLOOKUP(Q101,Sheet1!$A$1:$B$7,2,FALSE),"")</f>
        <v/>
      </c>
      <c r="S101" t="str">
        <f t="shared" si="7"/>
        <v/>
      </c>
      <c r="T101">
        <f>IFERROR(VLOOKUP(S101,Sheet1!$C$1:$D$21,2,FALSE),5)</f>
        <v>5</v>
      </c>
      <c r="U101" t="str">
        <f t="shared" si="8"/>
        <v/>
      </c>
      <c r="V101">
        <f>IFERROR(VLOOKUP(U101,Sheet1!$E$1:$F$20,2,FALSE),5)</f>
        <v>5</v>
      </c>
      <c r="W101" t="str">
        <f t="shared" si="9"/>
        <v/>
      </c>
      <c r="X101">
        <f t="shared" si="10"/>
        <v>5</v>
      </c>
      <c r="Y101" t="str">
        <f t="shared" si="11"/>
        <v/>
      </c>
      <c r="Z101">
        <f>IFERROR(VLOOKUP(Y101,Sheet1!$G$1:$H$4,2,FALSE),5)</f>
        <v>5</v>
      </c>
    </row>
    <row r="102" spans="2:26" ht="18.75" customHeight="1">
      <c r="B102" s="41">
        <v>89</v>
      </c>
      <c r="C102" s="64"/>
      <c r="D102" s="64"/>
      <c r="E102" s="64"/>
      <c r="F102" s="64"/>
      <c r="G102" s="66"/>
      <c r="H102" s="64"/>
      <c r="I102" s="64"/>
      <c r="J102" s="64"/>
      <c r="K102" s="67"/>
      <c r="M102">
        <v>8</v>
      </c>
      <c r="N102">
        <f>IF(COUNTA(C102,D102,E102,F102,G102,H102,J102)&gt;0,COUNTA(C102,D102,#REF!,E102,F102,G102,H102,J102),8)</f>
        <v>8</v>
      </c>
      <c r="Q102" t="str">
        <f t="shared" si="6"/>
        <v/>
      </c>
      <c r="R102" t="str">
        <f>IFERROR(VLOOKUP(Q102,Sheet1!$A$1:$B$7,2,FALSE),"")</f>
        <v/>
      </c>
      <c r="S102" t="str">
        <f t="shared" si="7"/>
        <v/>
      </c>
      <c r="T102">
        <f>IFERROR(VLOOKUP(S102,Sheet1!$C$1:$D$21,2,FALSE),5)</f>
        <v>5</v>
      </c>
      <c r="U102" t="str">
        <f t="shared" si="8"/>
        <v/>
      </c>
      <c r="V102">
        <f>IFERROR(VLOOKUP(U102,Sheet1!$E$1:$F$20,2,FALSE),5)</f>
        <v>5</v>
      </c>
      <c r="W102" t="str">
        <f t="shared" si="9"/>
        <v/>
      </c>
      <c r="X102">
        <f t="shared" si="10"/>
        <v>5</v>
      </c>
      <c r="Y102" t="str">
        <f t="shared" si="11"/>
        <v/>
      </c>
      <c r="Z102">
        <f>IFERROR(VLOOKUP(Y102,Sheet1!$G$1:$H$4,2,FALSE),5)</f>
        <v>5</v>
      </c>
    </row>
    <row r="103" spans="2:26" ht="18.75" customHeight="1">
      <c r="B103" s="41">
        <v>90</v>
      </c>
      <c r="C103" s="64"/>
      <c r="D103" s="64"/>
      <c r="E103" s="64"/>
      <c r="F103" s="64"/>
      <c r="G103" s="66"/>
      <c r="H103" s="64"/>
      <c r="I103" s="64"/>
      <c r="J103" s="64"/>
      <c r="K103" s="67"/>
      <c r="M103">
        <v>8</v>
      </c>
      <c r="N103">
        <f>IF(COUNTA(C103,D103,E103,F103,G103,H103,J103)&gt;0,COUNTA(C103,D103,#REF!,E103,F103,G103,H103,J103),8)</f>
        <v>8</v>
      </c>
      <c r="Q103" t="str">
        <f t="shared" si="6"/>
        <v/>
      </c>
      <c r="R103" t="str">
        <f>IFERROR(VLOOKUP(Q103,Sheet1!$A$1:$B$7,2,FALSE),"")</f>
        <v/>
      </c>
      <c r="S103" t="str">
        <f t="shared" si="7"/>
        <v/>
      </c>
      <c r="T103">
        <f>IFERROR(VLOOKUP(S103,Sheet1!$C$1:$D$21,2,FALSE),5)</f>
        <v>5</v>
      </c>
      <c r="U103" t="str">
        <f t="shared" si="8"/>
        <v/>
      </c>
      <c r="V103">
        <f>IFERROR(VLOOKUP(U103,Sheet1!$E$1:$F$20,2,FALSE),5)</f>
        <v>5</v>
      </c>
      <c r="W103" t="str">
        <f t="shared" si="9"/>
        <v/>
      </c>
      <c r="X103">
        <f t="shared" si="10"/>
        <v>5</v>
      </c>
      <c r="Y103" t="str">
        <f t="shared" si="11"/>
        <v/>
      </c>
      <c r="Z103">
        <f>IFERROR(VLOOKUP(Y103,Sheet1!$G$1:$H$4,2,FALSE),5)</f>
        <v>5</v>
      </c>
    </row>
    <row r="104" spans="2:26" ht="18.75" customHeight="1">
      <c r="B104" s="41">
        <v>91</v>
      </c>
      <c r="C104" s="64"/>
      <c r="D104" s="64"/>
      <c r="E104" s="64"/>
      <c r="F104" s="66"/>
      <c r="G104" s="66"/>
      <c r="H104" s="64"/>
      <c r="I104" s="64"/>
      <c r="J104" s="66"/>
      <c r="K104" s="67"/>
      <c r="M104">
        <v>8</v>
      </c>
      <c r="N104">
        <f>IF(COUNTA(C104,D104,E104,F104,G104,H104,J104)&gt;0,COUNTA(C104,D104,#REF!,E104,F104,G104,H104,J104),8)</f>
        <v>8</v>
      </c>
      <c r="Q104" t="str">
        <f t="shared" si="6"/>
        <v/>
      </c>
      <c r="R104" t="str">
        <f>IFERROR(VLOOKUP(Q104,Sheet1!$A$1:$B$7,2,FALSE),"")</f>
        <v/>
      </c>
      <c r="S104" t="str">
        <f t="shared" si="7"/>
        <v/>
      </c>
      <c r="T104">
        <f>IFERROR(VLOOKUP(S104,Sheet1!$C$1:$D$21,2,FALSE),5)</f>
        <v>5</v>
      </c>
      <c r="U104" t="str">
        <f t="shared" si="8"/>
        <v/>
      </c>
      <c r="V104">
        <f>IFERROR(VLOOKUP(U104,Sheet1!$E$1:$F$20,2,FALSE),5)</f>
        <v>5</v>
      </c>
      <c r="W104" t="str">
        <f t="shared" si="9"/>
        <v/>
      </c>
      <c r="X104">
        <f t="shared" si="10"/>
        <v>5</v>
      </c>
      <c r="Y104" t="str">
        <f t="shared" si="11"/>
        <v/>
      </c>
      <c r="Z104">
        <f>IFERROR(VLOOKUP(Y104,Sheet1!$G$1:$H$4,2,FALSE),5)</f>
        <v>5</v>
      </c>
    </row>
    <row r="105" spans="2:26" ht="18.75" customHeight="1">
      <c r="B105" s="41">
        <v>92</v>
      </c>
      <c r="C105" s="64"/>
      <c r="D105" s="64"/>
      <c r="E105" s="64"/>
      <c r="F105" s="64"/>
      <c r="G105" s="66"/>
      <c r="H105" s="64"/>
      <c r="I105" s="64"/>
      <c r="J105" s="64"/>
      <c r="K105" s="67"/>
      <c r="M105">
        <v>8</v>
      </c>
      <c r="N105">
        <f>IF(COUNTA(C105,D105,E105,F105,G105,H105,J105)&gt;0,COUNTA(C105,D105,#REF!,E105,F105,G105,H105,J105),8)</f>
        <v>8</v>
      </c>
      <c r="Q105" t="str">
        <f t="shared" si="6"/>
        <v/>
      </c>
      <c r="R105" t="str">
        <f>IFERROR(VLOOKUP(Q105,Sheet1!$A$1:$B$7,2,FALSE),"")</f>
        <v/>
      </c>
      <c r="S105" t="str">
        <f t="shared" si="7"/>
        <v/>
      </c>
      <c r="T105">
        <f>IFERROR(VLOOKUP(S105,Sheet1!$C$1:$D$21,2,FALSE),5)</f>
        <v>5</v>
      </c>
      <c r="U105" t="str">
        <f t="shared" si="8"/>
        <v/>
      </c>
      <c r="V105">
        <f>IFERROR(VLOOKUP(U105,Sheet1!$E$1:$F$20,2,FALSE),5)</f>
        <v>5</v>
      </c>
      <c r="W105" t="str">
        <f t="shared" si="9"/>
        <v/>
      </c>
      <c r="X105">
        <f t="shared" si="10"/>
        <v>5</v>
      </c>
      <c r="Y105" t="str">
        <f t="shared" si="11"/>
        <v/>
      </c>
      <c r="Z105">
        <f>IFERROR(VLOOKUP(Y105,Sheet1!$G$1:$H$4,2,FALSE),5)</f>
        <v>5</v>
      </c>
    </row>
    <row r="106" spans="2:26" ht="18.75" customHeight="1">
      <c r="B106" s="41">
        <v>93</v>
      </c>
      <c r="C106" s="64"/>
      <c r="D106" s="64"/>
      <c r="E106" s="64"/>
      <c r="F106" s="64"/>
      <c r="G106" s="66"/>
      <c r="H106" s="64"/>
      <c r="I106" s="64"/>
      <c r="J106" s="64"/>
      <c r="K106" s="67"/>
      <c r="M106">
        <v>8</v>
      </c>
      <c r="N106">
        <f>IF(COUNTA(C106,D106,E106,F106,G106,H106,J106)&gt;0,COUNTA(C106,D106,#REF!,E106,F106,G106,H106,J106),8)</f>
        <v>8</v>
      </c>
      <c r="Q106" t="str">
        <f t="shared" si="6"/>
        <v/>
      </c>
      <c r="R106" t="str">
        <f>IFERROR(VLOOKUP(Q106,Sheet1!$A$1:$B$7,2,FALSE),"")</f>
        <v/>
      </c>
      <c r="S106" t="str">
        <f t="shared" si="7"/>
        <v/>
      </c>
      <c r="T106">
        <f>IFERROR(VLOOKUP(S106,Sheet1!$C$1:$D$21,2,FALSE),5)</f>
        <v>5</v>
      </c>
      <c r="U106" t="str">
        <f t="shared" si="8"/>
        <v/>
      </c>
      <c r="V106">
        <f>IFERROR(VLOOKUP(U106,Sheet1!$E$1:$F$20,2,FALSE),5)</f>
        <v>5</v>
      </c>
      <c r="W106" t="str">
        <f t="shared" si="9"/>
        <v/>
      </c>
      <c r="X106">
        <f t="shared" si="10"/>
        <v>5</v>
      </c>
      <c r="Y106" t="str">
        <f t="shared" si="11"/>
        <v/>
      </c>
      <c r="Z106">
        <f>IFERROR(VLOOKUP(Y106,Sheet1!$G$1:$H$4,2,FALSE),5)</f>
        <v>5</v>
      </c>
    </row>
    <row r="107" spans="2:26" ht="18.75" customHeight="1">
      <c r="B107" s="41">
        <v>94</v>
      </c>
      <c r="C107" s="64"/>
      <c r="D107" s="64"/>
      <c r="E107" s="64"/>
      <c r="F107" s="64"/>
      <c r="G107" s="66"/>
      <c r="H107" s="64"/>
      <c r="I107" s="64"/>
      <c r="J107" s="64"/>
      <c r="K107" s="67"/>
      <c r="M107">
        <v>8</v>
      </c>
      <c r="N107">
        <f>IF(COUNTA(C107,D107,E107,F107,G107,H107,J107)&gt;0,COUNTA(C107,D107,#REF!,E107,F107,G107,H107,J107),8)</f>
        <v>8</v>
      </c>
      <c r="Q107" t="str">
        <f t="shared" si="6"/>
        <v/>
      </c>
      <c r="R107" t="str">
        <f>IFERROR(VLOOKUP(Q107,Sheet1!$A$1:$B$7,2,FALSE),"")</f>
        <v/>
      </c>
      <c r="S107" t="str">
        <f t="shared" si="7"/>
        <v/>
      </c>
      <c r="T107">
        <f>IFERROR(VLOOKUP(S107,Sheet1!$C$1:$D$21,2,FALSE),5)</f>
        <v>5</v>
      </c>
      <c r="U107" t="str">
        <f t="shared" si="8"/>
        <v/>
      </c>
      <c r="V107">
        <f>IFERROR(VLOOKUP(U107,Sheet1!$E$1:$F$20,2,FALSE),5)</f>
        <v>5</v>
      </c>
      <c r="W107" t="str">
        <f t="shared" si="9"/>
        <v/>
      </c>
      <c r="X107">
        <f t="shared" si="10"/>
        <v>5</v>
      </c>
      <c r="Y107" t="str">
        <f t="shared" si="11"/>
        <v/>
      </c>
      <c r="Z107">
        <f>IFERROR(VLOOKUP(Y107,Sheet1!$G$1:$H$4,2,FALSE),5)</f>
        <v>5</v>
      </c>
    </row>
    <row r="108" spans="2:26" ht="18.75" customHeight="1">
      <c r="B108" s="41">
        <v>95</v>
      </c>
      <c r="C108" s="64"/>
      <c r="D108" s="64"/>
      <c r="E108" s="64"/>
      <c r="F108" s="64"/>
      <c r="G108" s="66"/>
      <c r="H108" s="64"/>
      <c r="I108" s="64"/>
      <c r="J108" s="64"/>
      <c r="K108" s="67"/>
      <c r="M108">
        <v>8</v>
      </c>
      <c r="N108">
        <f>IF(COUNTA(C108,D108,E108,F108,G108,H108,J108)&gt;0,COUNTA(C108,D108,#REF!,E108,F108,G108,H108,J108),8)</f>
        <v>8</v>
      </c>
      <c r="Q108" t="str">
        <f t="shared" si="6"/>
        <v/>
      </c>
      <c r="R108" t="str">
        <f>IFERROR(VLOOKUP(Q108,Sheet1!$A$1:$B$7,2,FALSE),"")</f>
        <v/>
      </c>
      <c r="S108" t="str">
        <f t="shared" si="7"/>
        <v/>
      </c>
      <c r="T108">
        <f>IFERROR(VLOOKUP(S108,Sheet1!$C$1:$D$21,2,FALSE),5)</f>
        <v>5</v>
      </c>
      <c r="U108" t="str">
        <f t="shared" si="8"/>
        <v/>
      </c>
      <c r="V108">
        <f>IFERROR(VLOOKUP(U108,Sheet1!$E$1:$F$20,2,FALSE),5)</f>
        <v>5</v>
      </c>
      <c r="W108" t="str">
        <f t="shared" si="9"/>
        <v/>
      </c>
      <c r="X108">
        <f t="shared" si="10"/>
        <v>5</v>
      </c>
      <c r="Y108" t="str">
        <f t="shared" si="11"/>
        <v/>
      </c>
      <c r="Z108">
        <f>IFERROR(VLOOKUP(Y108,Sheet1!$G$1:$H$4,2,FALSE),5)</f>
        <v>5</v>
      </c>
    </row>
    <row r="109" spans="2:26" ht="18.75" customHeight="1">
      <c r="B109" s="41">
        <v>96</v>
      </c>
      <c r="C109" s="64"/>
      <c r="D109" s="64"/>
      <c r="E109" s="64"/>
      <c r="F109" s="64"/>
      <c r="G109" s="66"/>
      <c r="H109" s="64"/>
      <c r="I109" s="64"/>
      <c r="J109" s="64"/>
      <c r="K109" s="67"/>
      <c r="M109">
        <v>8</v>
      </c>
      <c r="N109">
        <f>IF(COUNTA(C109,D109,E109,F109,G109,H109,J109)&gt;0,COUNTA(C109,D109,#REF!,E109,F109,G109,H109,J109),8)</f>
        <v>8</v>
      </c>
      <c r="Q109" t="str">
        <f t="shared" si="6"/>
        <v/>
      </c>
      <c r="R109" t="str">
        <f>IFERROR(VLOOKUP(Q109,Sheet1!$A$1:$B$7,2,FALSE),"")</f>
        <v/>
      </c>
      <c r="S109" t="str">
        <f t="shared" si="7"/>
        <v/>
      </c>
      <c r="T109">
        <f>IFERROR(VLOOKUP(S109,Sheet1!$C$1:$D$21,2,FALSE),5)</f>
        <v>5</v>
      </c>
      <c r="U109" t="str">
        <f t="shared" si="8"/>
        <v/>
      </c>
      <c r="V109">
        <f>IFERROR(VLOOKUP(U109,Sheet1!$E$1:$F$20,2,FALSE),5)</f>
        <v>5</v>
      </c>
      <c r="W109" t="str">
        <f t="shared" si="9"/>
        <v/>
      </c>
      <c r="X109">
        <f t="shared" si="10"/>
        <v>5</v>
      </c>
      <c r="Y109" t="str">
        <f t="shared" si="11"/>
        <v/>
      </c>
      <c r="Z109">
        <f>IFERROR(VLOOKUP(Y109,Sheet1!$G$1:$H$4,2,FALSE),5)</f>
        <v>5</v>
      </c>
    </row>
    <row r="110" spans="2:26" ht="18.75" customHeight="1">
      <c r="B110" s="41">
        <v>97</v>
      </c>
      <c r="C110" s="64"/>
      <c r="D110" s="64"/>
      <c r="E110" s="64"/>
      <c r="F110" s="64"/>
      <c r="G110" s="66"/>
      <c r="H110" s="64"/>
      <c r="I110" s="64"/>
      <c r="J110" s="64"/>
      <c r="K110" s="67"/>
      <c r="M110">
        <v>8</v>
      </c>
      <c r="N110">
        <f>IF(COUNTA(C110,D110,E110,F110,G110,H110,J110)&gt;0,COUNTA(C110,D110,#REF!,E110,F110,G110,H110,J110),8)</f>
        <v>8</v>
      </c>
      <c r="Q110" t="str">
        <f t="shared" si="6"/>
        <v/>
      </c>
      <c r="R110" t="str">
        <f>IFERROR(VLOOKUP(Q110,Sheet1!$A$1:$B$7,2,FALSE),"")</f>
        <v/>
      </c>
      <c r="S110" t="str">
        <f t="shared" si="7"/>
        <v/>
      </c>
      <c r="T110">
        <f>IFERROR(VLOOKUP(S110,Sheet1!$C$1:$D$21,2,FALSE),5)</f>
        <v>5</v>
      </c>
      <c r="U110" t="str">
        <f t="shared" si="8"/>
        <v/>
      </c>
      <c r="V110">
        <f>IFERROR(VLOOKUP(U110,Sheet1!$E$1:$F$20,2,FALSE),5)</f>
        <v>5</v>
      </c>
      <c r="W110" t="str">
        <f t="shared" si="9"/>
        <v/>
      </c>
      <c r="X110">
        <f t="shared" si="10"/>
        <v>5</v>
      </c>
      <c r="Y110" t="str">
        <f t="shared" si="11"/>
        <v/>
      </c>
      <c r="Z110">
        <f>IFERROR(VLOOKUP(Y110,Sheet1!$G$1:$H$4,2,FALSE),5)</f>
        <v>5</v>
      </c>
    </row>
    <row r="111" spans="2:26" ht="18.75" customHeight="1">
      <c r="B111" s="41">
        <v>98</v>
      </c>
      <c r="C111" s="64"/>
      <c r="D111" s="64"/>
      <c r="E111" s="64"/>
      <c r="F111" s="64"/>
      <c r="G111" s="66"/>
      <c r="H111" s="64"/>
      <c r="I111" s="64"/>
      <c r="J111" s="64"/>
      <c r="K111" s="67"/>
      <c r="M111">
        <v>8</v>
      </c>
      <c r="N111">
        <f>IF(COUNTA(C111,D111,E111,F111,G111,H111,J111)&gt;0,COUNTA(C111,D111,#REF!,E111,F111,G111,H111,J111),8)</f>
        <v>8</v>
      </c>
      <c r="Q111" t="str">
        <f t="shared" si="6"/>
        <v/>
      </c>
      <c r="R111" t="str">
        <f>IFERROR(VLOOKUP(Q111,Sheet1!$A$1:$B$7,2,FALSE),"")</f>
        <v/>
      </c>
      <c r="S111" t="str">
        <f t="shared" si="7"/>
        <v/>
      </c>
      <c r="T111">
        <f>IFERROR(VLOOKUP(S111,Sheet1!$C$1:$D$21,2,FALSE),5)</f>
        <v>5</v>
      </c>
      <c r="U111" t="str">
        <f t="shared" si="8"/>
        <v/>
      </c>
      <c r="V111">
        <f>IFERROR(VLOOKUP(U111,Sheet1!$E$1:$F$20,2,FALSE),5)</f>
        <v>5</v>
      </c>
      <c r="W111" t="str">
        <f t="shared" si="9"/>
        <v/>
      </c>
      <c r="X111">
        <f t="shared" si="10"/>
        <v>5</v>
      </c>
      <c r="Y111" t="str">
        <f t="shared" si="11"/>
        <v/>
      </c>
      <c r="Z111">
        <f>IFERROR(VLOOKUP(Y111,Sheet1!$G$1:$H$4,2,FALSE),5)</f>
        <v>5</v>
      </c>
    </row>
    <row r="112" spans="2:26" ht="18.75" customHeight="1">
      <c r="B112" s="41">
        <v>99</v>
      </c>
      <c r="C112" s="64"/>
      <c r="D112" s="64"/>
      <c r="E112" s="64"/>
      <c r="F112" s="64"/>
      <c r="G112" s="66"/>
      <c r="H112" s="64"/>
      <c r="I112" s="64"/>
      <c r="J112" s="64"/>
      <c r="K112" s="67"/>
      <c r="M112">
        <v>8</v>
      </c>
      <c r="N112">
        <f>IF(COUNTA(C112,D112,E112,F112,G112,H112,J112)&gt;0,COUNTA(C112,D112,#REF!,E112,F112,G112,H112,J112),8)</f>
        <v>8</v>
      </c>
      <c r="Q112" t="str">
        <f t="shared" si="6"/>
        <v/>
      </c>
      <c r="R112" t="str">
        <f>IFERROR(VLOOKUP(Q112,Sheet1!$A$1:$B$7,2,FALSE),"")</f>
        <v/>
      </c>
      <c r="S112" t="str">
        <f t="shared" si="7"/>
        <v/>
      </c>
      <c r="T112">
        <f>IFERROR(VLOOKUP(S112,Sheet1!$C$1:$D$21,2,FALSE),5)</f>
        <v>5</v>
      </c>
      <c r="U112" t="str">
        <f t="shared" si="8"/>
        <v/>
      </c>
      <c r="V112">
        <f>IFERROR(VLOOKUP(U112,Sheet1!$E$1:$F$20,2,FALSE),5)</f>
        <v>5</v>
      </c>
      <c r="W112" t="str">
        <f t="shared" si="9"/>
        <v/>
      </c>
      <c r="X112">
        <f t="shared" si="10"/>
        <v>5</v>
      </c>
      <c r="Y112" t="str">
        <f t="shared" si="11"/>
        <v/>
      </c>
      <c r="Z112">
        <f>IFERROR(VLOOKUP(Y112,Sheet1!$G$1:$H$4,2,FALSE),5)</f>
        <v>5</v>
      </c>
    </row>
    <row r="113" spans="4:4" ht="15.75" customHeight="1"/>
    <row r="114" spans="4:4" ht="15.75" customHeight="1">
      <c r="D114" s="6" t="s">
        <v>47</v>
      </c>
    </row>
  </sheetData>
  <sheetProtection algorithmName="SHA-512" hashValue="oHGReTdj4VS+q+o/vh6mkHNHyCNEsWIB75cIecqWRmpXbM6s0vh6IQ2Ry8PvfS1rPobdhFW9Oo73lhaIv6L/rg==" saltValue="ytmdVNOBSSPVsTAMWvJUYg==" spinCount="100000" sheet="1" insertRows="0" selectLockedCells="1"/>
  <mergeCells count="3">
    <mergeCell ref="D4:J6"/>
    <mergeCell ref="E12:J12"/>
    <mergeCell ref="C8:J10"/>
  </mergeCells>
  <conditionalFormatting sqref="C4">
    <cfRule type="iconSet" priority="3">
      <iconSet iconSet="3Symbols2">
        <cfvo type="percent" val="0"/>
        <cfvo type="percent" val="33"/>
        <cfvo type="percent" val="67"/>
      </iconSet>
    </cfRule>
  </conditionalFormatting>
  <conditionalFormatting sqref="B4:B6">
    <cfRule type="iconSet" priority="2">
      <iconSet iconSet="3Symbols2">
        <cfvo type="percent" val="0"/>
        <cfvo type="num" val="1" gte="0"/>
        <cfvo type="num" val="1"/>
      </iconSet>
    </cfRule>
  </conditionalFormatting>
  <conditionalFormatting sqref="D4:J6">
    <cfRule type="notContainsBlanks" dxfId="2" priority="1">
      <formula>LEN(TRIM(D4))&gt;0</formula>
    </cfRule>
  </conditionalFormatting>
  <conditionalFormatting sqref="J14:J112 C14:D112">
    <cfRule type="expression" dxfId="1" priority="74">
      <formula>AND(C14="",COUNTA($C14:$D14,$E14:$J14)&gt;0)</formula>
    </cfRule>
  </conditionalFormatting>
  <conditionalFormatting sqref="E14:H112">
    <cfRule type="expression" dxfId="0" priority="77">
      <formula>AND(E14="",COUNTA($C14:$D14,$E14:$J14)&gt;0)</formula>
    </cfRule>
  </conditionalFormatting>
  <dataValidations count="2">
    <dataValidation type="date" errorStyle="warning" allowBlank="1" showInputMessage="1" showErrorMessage="1" error="Please check this date of birth. Your input has indicated the trainee is either under 14 or over 80 years old." sqref="G14:G112" xr:uid="{00000000-0002-0000-0400-000000000000}">
      <formula1>TODAY()-29220</formula1>
      <formula2>TODAY()-5113</formula2>
    </dataValidation>
    <dataValidation type="date" errorStyle="warning" allowBlank="1" showInputMessage="1" showErrorMessage="1" error="Please check this date entry." sqref="J14:J112" xr:uid="{00000000-0002-0000-0400-000001000000}">
      <formula1>G14+5113</formula1>
      <formula2>TODAY()</formula2>
    </dataValidation>
  </dataValidations>
  <pageMargins left="0.25" right="0.25" top="0.75" bottom="0.75" header="0.3" footer="0.3"/>
  <pageSetup paperSize="9" scale="73"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ErrorMessage="1" error="Select from dropdown" xr:uid="{DE0FB348-C4FD-4464-BA33-4526ED767601}">
          <x14:formula1>
            <xm:f>Sheet2!$A$1:$A$16</xm:f>
          </x14:formula1>
          <xm:sqref>C15:C112</xm:sqref>
        </x14:dataValidation>
        <x14:dataValidation type="list" allowBlank="1" showErrorMessage="1" error="Please select from the dropdown, only technical tests in the list qualify for this grant" xr:uid="{BA2FFC5C-31F1-4B60-BE4C-7A7E20AC01AC}">
          <x14:formula1>
            <xm:f>Sheet2!$A$1:$A$16</xm:f>
          </x14:formula1>
          <xm:sqref>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46559-C18E-4283-BEA7-771CE310E178}">
  <dimension ref="A1:H16"/>
  <sheetViews>
    <sheetView workbookViewId="0">
      <selection activeCell="A16" sqref="A16"/>
    </sheetView>
  </sheetViews>
  <sheetFormatPr defaultRowHeight="13.9"/>
  <cols>
    <col min="1" max="1" width="22.625" customWidth="1"/>
    <col min="8" max="8" width="66.375" customWidth="1"/>
  </cols>
  <sheetData>
    <row r="1" spans="1:8" ht="22.9">
      <c r="A1" s="65" t="s">
        <v>48</v>
      </c>
    </row>
    <row r="2" spans="1:8" ht="22.9">
      <c r="A2" s="65" t="s">
        <v>49</v>
      </c>
      <c r="H2" s="63"/>
    </row>
    <row r="3" spans="1:8" ht="22.9">
      <c r="A3" s="65" t="s">
        <v>50</v>
      </c>
      <c r="H3" s="63"/>
    </row>
    <row r="4" spans="1:8" ht="22.9">
      <c r="A4" s="65" t="s">
        <v>51</v>
      </c>
      <c r="H4" s="63"/>
    </row>
    <row r="5" spans="1:8" ht="22.9">
      <c r="A5" s="65" t="s">
        <v>52</v>
      </c>
      <c r="H5" s="63"/>
    </row>
    <row r="6" spans="1:8" ht="22.9">
      <c r="A6" s="65" t="s">
        <v>53</v>
      </c>
      <c r="H6" s="63"/>
    </row>
    <row r="7" spans="1:8" ht="22.9">
      <c r="A7" s="65" t="s">
        <v>54</v>
      </c>
      <c r="H7" s="63"/>
    </row>
    <row r="8" spans="1:8" ht="22.9">
      <c r="A8" s="65" t="s">
        <v>55</v>
      </c>
      <c r="H8" s="63"/>
    </row>
    <row r="9" spans="1:8" ht="22.9">
      <c r="A9" s="65" t="s">
        <v>56</v>
      </c>
      <c r="H9" s="63"/>
    </row>
    <row r="10" spans="1:8" ht="22.9">
      <c r="A10" s="65" t="s">
        <v>57</v>
      </c>
      <c r="H10" s="63"/>
    </row>
    <row r="11" spans="1:8">
      <c r="A11" s="65" t="s">
        <v>58</v>
      </c>
      <c r="H11" s="63"/>
    </row>
    <row r="12" spans="1:8">
      <c r="A12" s="65" t="s">
        <v>59</v>
      </c>
      <c r="H12" s="63"/>
    </row>
    <row r="13" spans="1:8" ht="22.9">
      <c r="A13" s="65" t="s">
        <v>60</v>
      </c>
      <c r="H13" s="63"/>
    </row>
    <row r="14" spans="1:8">
      <c r="A14" s="65" t="s">
        <v>61</v>
      </c>
      <c r="H14" s="63"/>
    </row>
    <row r="15" spans="1:8">
      <c r="A15" s="65" t="s">
        <v>62</v>
      </c>
      <c r="H15" s="63"/>
    </row>
    <row r="16" spans="1:8" ht="34.15">
      <c r="A16" s="65" t="s">
        <v>63</v>
      </c>
      <c r="H16" s="63"/>
    </row>
  </sheetData>
  <sheetProtection algorithmName="SHA-512" hashValue="39ReniAvPtjaHZqWEu3vAeBANdUvqz1HpxZ5eE5xft+5eW7nOTaiAsl54frRcKNGZmk4HV4YiPsxkiCrMt5Vvw==" saltValue="GepE/IHwYhcXPXCfJhq6Kg=="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M31"/>
  <sheetViews>
    <sheetView topLeftCell="A4" workbookViewId="0">
      <selection activeCell="N25" sqref="N25"/>
    </sheetView>
  </sheetViews>
  <sheetFormatPr defaultRowHeight="13.9"/>
  <sheetData>
    <row r="1" spans="1:13">
      <c r="A1" t="s">
        <v>64</v>
      </c>
      <c r="B1">
        <v>5</v>
      </c>
      <c r="C1" t="s">
        <v>65</v>
      </c>
      <c r="D1">
        <v>0</v>
      </c>
      <c r="E1" t="s">
        <v>65</v>
      </c>
      <c r="F1">
        <v>0</v>
      </c>
      <c r="G1" t="s">
        <v>65</v>
      </c>
      <c r="H1">
        <v>1</v>
      </c>
    </row>
    <row r="2" spans="1:13">
      <c r="A2" t="s">
        <v>66</v>
      </c>
      <c r="B2">
        <v>5</v>
      </c>
      <c r="C2" t="s">
        <v>67</v>
      </c>
      <c r="D2">
        <v>0</v>
      </c>
      <c r="E2" t="s">
        <v>67</v>
      </c>
      <c r="F2">
        <v>0</v>
      </c>
      <c r="G2" t="s">
        <v>67</v>
      </c>
      <c r="H2">
        <v>1</v>
      </c>
    </row>
    <row r="3" spans="1:13">
      <c r="A3" t="s">
        <v>68</v>
      </c>
      <c r="B3">
        <v>5</v>
      </c>
      <c r="C3" t="s">
        <v>69</v>
      </c>
      <c r="D3">
        <v>0</v>
      </c>
      <c r="E3" t="s">
        <v>69</v>
      </c>
      <c r="F3">
        <v>0</v>
      </c>
      <c r="G3" t="s">
        <v>69</v>
      </c>
      <c r="H3">
        <v>1</v>
      </c>
    </row>
    <row r="4" spans="1:13">
      <c r="A4" t="s">
        <v>70</v>
      </c>
      <c r="B4">
        <v>5</v>
      </c>
      <c r="C4" t="s">
        <v>71</v>
      </c>
      <c r="D4">
        <v>0</v>
      </c>
      <c r="E4" t="s">
        <v>71</v>
      </c>
      <c r="F4">
        <v>0</v>
      </c>
      <c r="G4" t="s">
        <v>72</v>
      </c>
      <c r="H4">
        <v>1</v>
      </c>
    </row>
    <row r="5" spans="1:13">
      <c r="A5" t="s">
        <v>73</v>
      </c>
      <c r="B5">
        <v>5</v>
      </c>
      <c r="C5" t="s">
        <v>74</v>
      </c>
      <c r="D5">
        <v>0</v>
      </c>
      <c r="E5" t="s">
        <v>74</v>
      </c>
      <c r="F5">
        <v>0</v>
      </c>
    </row>
    <row r="6" spans="1:13">
      <c r="A6" t="s">
        <v>75</v>
      </c>
      <c r="B6">
        <v>5</v>
      </c>
      <c r="C6" t="s">
        <v>76</v>
      </c>
      <c r="D6">
        <v>0</v>
      </c>
      <c r="E6" t="s">
        <v>76</v>
      </c>
      <c r="F6">
        <v>0</v>
      </c>
    </row>
    <row r="7" spans="1:13">
      <c r="A7" t="s">
        <v>77</v>
      </c>
      <c r="B7">
        <v>5</v>
      </c>
      <c r="C7" t="s">
        <v>78</v>
      </c>
      <c r="D7">
        <v>0</v>
      </c>
      <c r="E7" t="s">
        <v>78</v>
      </c>
      <c r="F7">
        <v>0</v>
      </c>
    </row>
    <row r="8" spans="1:13">
      <c r="C8" t="s">
        <v>79</v>
      </c>
      <c r="D8">
        <v>0</v>
      </c>
      <c r="E8" t="s">
        <v>79</v>
      </c>
      <c r="F8">
        <v>0</v>
      </c>
    </row>
    <row r="9" spans="1:13">
      <c r="C9" t="s">
        <v>80</v>
      </c>
      <c r="D9">
        <v>0</v>
      </c>
      <c r="E9" t="s">
        <v>80</v>
      </c>
      <c r="F9">
        <v>0</v>
      </c>
    </row>
    <row r="10" spans="1:13">
      <c r="C10" t="s">
        <v>81</v>
      </c>
      <c r="D10">
        <v>0</v>
      </c>
      <c r="E10" t="s">
        <v>81</v>
      </c>
      <c r="F10">
        <v>0</v>
      </c>
    </row>
    <row r="11" spans="1:13">
      <c r="C11" t="s">
        <v>82</v>
      </c>
      <c r="D11">
        <v>0</v>
      </c>
      <c r="E11" t="s">
        <v>82</v>
      </c>
      <c r="F11">
        <v>0</v>
      </c>
      <c r="L11" t="s">
        <v>72</v>
      </c>
      <c r="M11" t="s">
        <v>72</v>
      </c>
    </row>
    <row r="12" spans="1:13">
      <c r="C12" t="s">
        <v>83</v>
      </c>
      <c r="D12">
        <v>0</v>
      </c>
      <c r="E12" t="s">
        <v>83</v>
      </c>
      <c r="F12">
        <v>0</v>
      </c>
      <c r="L12" t="s">
        <v>74</v>
      </c>
      <c r="M12" t="s">
        <v>74</v>
      </c>
    </row>
    <row r="13" spans="1:13">
      <c r="C13" t="s">
        <v>84</v>
      </c>
      <c r="D13">
        <v>0</v>
      </c>
      <c r="E13" t="s">
        <v>85</v>
      </c>
      <c r="F13">
        <v>0</v>
      </c>
      <c r="L13" t="s">
        <v>86</v>
      </c>
      <c r="M13" t="s">
        <v>86</v>
      </c>
    </row>
    <row r="14" spans="1:13">
      <c r="C14" t="s">
        <v>85</v>
      </c>
      <c r="D14">
        <v>0</v>
      </c>
      <c r="E14" t="s">
        <v>87</v>
      </c>
      <c r="F14">
        <v>0</v>
      </c>
      <c r="L14" t="s">
        <v>88</v>
      </c>
      <c r="M14" t="s">
        <v>88</v>
      </c>
    </row>
    <row r="15" spans="1:13">
      <c r="C15" t="s">
        <v>87</v>
      </c>
      <c r="D15">
        <v>0</v>
      </c>
      <c r="E15" t="s">
        <v>89</v>
      </c>
      <c r="F15">
        <v>0</v>
      </c>
      <c r="L15" t="s">
        <v>90</v>
      </c>
      <c r="M15" t="s">
        <v>90</v>
      </c>
    </row>
    <row r="16" spans="1:13">
      <c r="C16" t="s">
        <v>89</v>
      </c>
      <c r="D16">
        <v>0</v>
      </c>
      <c r="E16" s="7" t="s">
        <v>91</v>
      </c>
      <c r="F16">
        <v>0</v>
      </c>
      <c r="L16" t="s">
        <v>92</v>
      </c>
      <c r="M16" t="s">
        <v>92</v>
      </c>
    </row>
    <row r="17" spans="2:13">
      <c r="C17" s="7" t="s">
        <v>91</v>
      </c>
      <c r="D17">
        <v>0</v>
      </c>
      <c r="E17" s="7" t="s">
        <v>93</v>
      </c>
      <c r="F17">
        <v>0</v>
      </c>
      <c r="M17" t="s">
        <v>84</v>
      </c>
    </row>
    <row r="18" spans="2:13">
      <c r="C18" s="7" t="s">
        <v>93</v>
      </c>
      <c r="D18">
        <v>0</v>
      </c>
      <c r="E18" s="7" t="s">
        <v>94</v>
      </c>
      <c r="F18">
        <v>0</v>
      </c>
    </row>
    <row r="19" spans="2:13">
      <c r="C19" s="7" t="s">
        <v>94</v>
      </c>
      <c r="D19">
        <v>0</v>
      </c>
      <c r="E19" s="7" t="s">
        <v>95</v>
      </c>
      <c r="F19">
        <v>0</v>
      </c>
    </row>
    <row r="20" spans="2:13">
      <c r="C20" s="7" t="s">
        <v>95</v>
      </c>
      <c r="D20">
        <v>0</v>
      </c>
      <c r="E20" s="7" t="s">
        <v>96</v>
      </c>
      <c r="F20">
        <v>0</v>
      </c>
    </row>
    <row r="21" spans="2:13">
      <c r="C21" s="7" t="s">
        <v>96</v>
      </c>
      <c r="D21">
        <v>0</v>
      </c>
    </row>
    <row r="22" spans="2:13">
      <c r="C22" s="7"/>
    </row>
    <row r="23" spans="2:13">
      <c r="C23" s="7"/>
    </row>
    <row r="24" spans="2:13">
      <c r="C24" s="7"/>
    </row>
    <row r="25" spans="2:13">
      <c r="C25" s="7"/>
    </row>
    <row r="26" spans="2:13">
      <c r="C26" s="7"/>
    </row>
    <row r="28" spans="2:13">
      <c r="B28" t="s">
        <v>97</v>
      </c>
      <c r="G28" t="s">
        <v>98</v>
      </c>
    </row>
    <row r="29" spans="2:13">
      <c r="B29">
        <f>IF(ISBLANK('Employer Details'!P10),0,1)</f>
        <v>0</v>
      </c>
      <c r="C29" t="s">
        <v>99</v>
      </c>
      <c r="G29" t="s">
        <v>100</v>
      </c>
    </row>
    <row r="30" spans="2:13">
      <c r="B30">
        <f>IF(ISBLANK('Employer Details'!F8),0,1)</f>
        <v>0</v>
      </c>
      <c r="C30" t="s">
        <v>101</v>
      </c>
      <c r="G30" t="s">
        <v>102</v>
      </c>
    </row>
    <row r="31" spans="2:13">
      <c r="B31">
        <f>IF(ISBLANK('Employer Details'!F12),0,1)</f>
        <v>0</v>
      </c>
      <c r="C31" t="s">
        <v>103</v>
      </c>
      <c r="G31" t="s">
        <v>104</v>
      </c>
    </row>
  </sheetData>
  <sheetProtection algorithmName="SHA-512" hashValue="+uPXnEZ/7eHZ4OrcfTh/LaQ0/81rBieBx9f2pPBIKM6t7XA5HxGEBBu8MJw0XV+XlsSJBv7qGQKaQgrYx6PsSA==" saltValue="3s3G/mLgcqtaefb4nq7co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39C44C-D100-4031-8C90-2B460F4165E1}"/>
</file>

<file path=customXml/itemProps2.xml><?xml version="1.0" encoding="utf-8"?>
<ds:datastoreItem xmlns:ds="http://schemas.openxmlformats.org/officeDocument/2006/customXml" ds:itemID="{E27C0C4A-E77F-46AF-8D6C-5BC70470672D}"/>
</file>

<file path=customXml/itemProps3.xml><?xml version="1.0" encoding="utf-8"?>
<ds:datastoreItem xmlns:ds="http://schemas.openxmlformats.org/officeDocument/2006/customXml" ds:itemID="{F8D00543-0E1E-4526-900F-B639734FE552}"/>
</file>

<file path=docProps/app.xml><?xml version="1.0" encoding="utf-8"?>
<Properties xmlns="http://schemas.openxmlformats.org/officeDocument/2006/extended-properties" xmlns:vt="http://schemas.openxmlformats.org/officeDocument/2006/docPropsVTypes">
  <Application>Microsoft Excel Online</Application>
  <Manager/>
  <Company>CITB-ConstructionSkills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Jason Lenney</dc:creator>
  <cp:keywords/>
  <dc:description/>
  <cp:lastModifiedBy/>
  <cp:revision/>
  <dcterms:created xsi:type="dcterms:W3CDTF">2018-03-05T15:43:55Z</dcterms:created>
  <dcterms:modified xsi:type="dcterms:W3CDTF">2023-07-27T13:27:39Z</dcterms:modified>
  <cp:category/>
  <cp:contentStatus/>
</cp:coreProperties>
</file>